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/>
  <bookViews>
    <workbookView xWindow="0" yWindow="0" windowWidth="22260" windowHeight="12645" xr2:uid="{00000000-000D-0000-FFFF-FFFF00000000}"/>
  </bookViews>
  <sheets>
    <sheet name="Montako % A on B stä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F6" i="1"/>
  <c r="K42" i="1" l="1"/>
  <c r="K34" i="1"/>
  <c r="I42" i="1"/>
  <c r="I34" i="1"/>
  <c r="I20" i="1"/>
  <c r="I26" i="1"/>
  <c r="K26" i="1"/>
  <c r="I19" i="1"/>
  <c r="I25" i="1"/>
  <c r="I33" i="1"/>
  <c r="I41" i="1"/>
  <c r="K20" i="1"/>
</calcChain>
</file>

<file path=xl/sharedStrings.xml><?xml version="1.0" encoding="utf-8"?>
<sst xmlns="http://schemas.openxmlformats.org/spreadsheetml/2006/main" count="82" uniqueCount="47">
  <si>
    <t>%</t>
  </si>
  <si>
    <t>Montako pros 5 on 100:sta?</t>
  </si>
  <si>
    <t>Hupsis, uusiks</t>
  </si>
  <si>
    <t>Jepsis, tiesit</t>
  </si>
  <si>
    <t>Kokeile</t>
  </si>
  <si>
    <t>Jaettuna</t>
  </si>
  <si>
    <t>Kertaa</t>
  </si>
  <si>
    <t>Plus</t>
  </si>
  <si>
    <t>Miinus</t>
  </si>
  <si>
    <t>Laita luku</t>
  </si>
  <si>
    <t>Valitse tästä</t>
  </si>
  <si>
    <t>Tilanteet:</t>
  </si>
  <si>
    <t>Montako pros 100 on 5:sta?</t>
  </si>
  <si>
    <t>Montako pros 10 on 10:sta?</t>
  </si>
  <si>
    <t>Saat 20 e alennusta 80 e ostoksesta, mikä on alennus %?</t>
  </si>
  <si>
    <t>Koulumatka lyheni 25 kilometristä 9 kilometriin</t>
  </si>
  <si>
    <t>Kuinka monta prosenttia koulumatka lyheni?</t>
  </si>
  <si>
    <t>Kuinka monta prosenttia vanha matka on pidempi kuin uusi matka?</t>
  </si>
  <si>
    <t>Kuinka paljon on 25% 300 eurosta?</t>
  </si>
  <si>
    <t>Kuinka suuri on kokonaispalkka kun vero on 20% eli 450 euroa</t>
  </si>
  <si>
    <t>Vero lasketaan kokonaispalkasta</t>
  </si>
  <si>
    <t>Kausikortin 150 e hintaan tuli 15% korotus. Mikä on uusi hinta?</t>
  </si>
  <si>
    <t>Lomahuoneiston 500 euron vuokraa alennettiin 25%. Mikä on uusi hinta?</t>
  </si>
  <si>
    <t>Kesähuvilan viikkovuokraa oli korotettu 9 %. Uusi vuokra on 2180 e. Mikä oli aikaisempi hinta?</t>
  </si>
  <si>
    <t>Ruuan alv nousi 13 %:sta 14 %:tiin</t>
  </si>
  <si>
    <t>Kuinka monta prosenttia alv nousi?</t>
  </si>
  <si>
    <t>Kesken</t>
  </si>
  <si>
    <t>Vastaus:</t>
  </si>
  <si>
    <t>Tarkistus:</t>
  </si>
  <si>
    <t>Laskennassa on kaksi vaihetta</t>
  </si>
  <si>
    <t>Vaihe 2:</t>
  </si>
  <si>
    <t>Prosenttilaskun yleisohje</t>
  </si>
  <si>
    <t>Montako prosenttia 40 on 80:sta?</t>
  </si>
  <si>
    <t>Montako prosenttia 80 on 40:sta?</t>
  </si>
  <si>
    <r>
      <t xml:space="preserve">Jos kysymys on: pienempi isommasta, vastaus % on aina </t>
    </r>
    <r>
      <rPr>
        <b/>
        <sz val="12"/>
        <color rgb="FFFF0000"/>
        <rFont val="Calibri"/>
        <family val="2"/>
        <scheme val="minor"/>
      </rPr>
      <t>alle</t>
    </r>
    <r>
      <rPr>
        <b/>
        <sz val="11"/>
        <color theme="1"/>
        <rFont val="Calibri"/>
        <family val="2"/>
        <scheme val="minor"/>
      </rPr>
      <t xml:space="preserve"> 100%</t>
    </r>
  </si>
  <si>
    <r>
      <t xml:space="preserve">Jos kysymys on: isompi pienemmästä, vastaus % on aina </t>
    </r>
    <r>
      <rPr>
        <b/>
        <sz val="12"/>
        <color rgb="FFFF0000"/>
        <rFont val="Calibri"/>
        <family val="2"/>
        <scheme val="minor"/>
      </rPr>
      <t>yli</t>
    </r>
    <r>
      <rPr>
        <b/>
        <sz val="11"/>
        <color theme="1"/>
        <rFont val="Calibri"/>
        <family val="2"/>
        <scheme val="minor"/>
      </rPr>
      <t xml:space="preserve"> 100%</t>
    </r>
  </si>
  <si>
    <t>Montako prosenttia pienempi luku on isommasta?</t>
  </si>
  <si>
    <t>Montako prosenttia isompi luku on pienemmästä?</t>
  </si>
  <si>
    <t>Laskenta: Pienempi jaettuna isommalla kertaa 100</t>
  </si>
  <si>
    <t>Laskenta: Isompi jaettuna pienemmällä kertaa 100</t>
  </si>
  <si>
    <t>Montako prosenttia 5 on 50:sta?</t>
  </si>
  <si>
    <t>Laskenta: 40 jaettuna 80 kertaa 100    &gt;</t>
  </si>
  <si>
    <t>Laskenta: 80 jaettuna 40 kertaa 100    &gt;</t>
  </si>
  <si>
    <t>Aina: Montako prosenttia A on B:stä, riippumatta lukujen suuruudesta</t>
  </si>
  <si>
    <t xml:space="preserve">Laskenta: A jaettuna B:llä kertaa 100    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</si>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</sst>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1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9" fontId="0" fillId="0" borderId="0" xfId="0" applyNumberFormat="1"/>
    <xf numFmtId="164" fontId="0" fillId="0" borderId="0" xfId="1" applyNumberFormat="1" applyFont="1"/>
  </cellXfs>
  <cellStyles count="2">
    <cellStyle name="Normaali" xfId="0" builtinId="0"/>
    <cellStyle name="Pilkku" xfId="1" builtinId="3"/>
  </cellStyles>
  <dxfs count="16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C9900"/>
        </patternFill>
      </fill>
    </dxf>
    <dxf>
      <font>
        <b/>
        <i val="0"/>
      </font>
      <fill>
        <patternFill>
          <bgColor rgb="FF969696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C9900"/>
        </patternFill>
      </fill>
    </dxf>
    <dxf>
      <font>
        <b/>
        <i val="0"/>
      </font>
      <fill>
        <patternFill>
          <bgColor rgb="FF969696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C9900"/>
        </patternFill>
      </fill>
    </dxf>
    <dxf>
      <font>
        <b/>
        <i val="0"/>
      </font>
      <fill>
        <patternFill>
          <bgColor rgb="FF969696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C9900"/>
        </patternFill>
      </fill>
    </dxf>
    <dxf>
      <font>
        <b/>
        <i val="0"/>
      </font>
      <fill>
        <patternFill>
          <bgColor rgb="FF969696"/>
        </patternFill>
      </fill>
    </dxf>
  </dxfs>
  <tableStyles count="0" defaultTableStyle="TableStyleMedium2" defaultPivotStyle="PivotStyleLight16"/>
  <colors>
    <mruColors>
      <color rgb="FF96969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157370</xdr:colOff>
      <xdr:row>10</xdr:row>
      <xdr:rowOff>57979</xdr:rowOff>
    </xdr:from>
    <xdr:to>
      <xdr:col>3</xdr:col>
      <xdr:colOff>538370</xdr:colOff>
      <xdr:row>11</xdr:row>
      <xdr:rowOff>173935</xdr:rowOff>
    </xdr:to>
    <xdr:sp macro="" textlink="">
      <xdr:nvSpPr>
        <xdr:cNvPr id="3" name="Kertomerkki 2">
          <a:extLst>
            <a:ext uri="{FF2B5EF4-FFF2-40B4-BE49-F238E27FC236}">
              <a16:creationId xmlns:a16="http://schemas.microsoft.com/office/drawing/2014/main" id="{63DFC27F-226F-43F4-9CBE-7975994E1680}"/>
            </a:ext>
          </a:extLst>
        </xdr:cNvPr>
        <xdr:cNvSpPr/>
      </xdr:nvSpPr>
      <xdr:spPr>
        <a:xfrm>
          <a:off x="1996109" y="2062370"/>
          <a:ext cx="381000" cy="364435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2"/>
  <sheetViews>
    <sheetView tabSelected="1" zoomScale="115" zoomScaleNormal="115" workbookViewId="0">
      <selection activeCell="B1" sqref="B1"/>
    </sheetView>
  </sheetViews>
  <sheetFormatPr defaultRowHeight="15" x14ac:dyDescent="0.25"/>
  <cols>
    <col min="4" max="8" width="9.85546875" customWidth="1"/>
    <col min="9" max="9" width="12.28515625" customWidth="1"/>
    <col min="10" max="10" width="5" customWidth="1"/>
    <col min="11" max="11" width="22.85546875" customWidth="1"/>
    <col min="14" max="14" width="15.42578125" customWidth="1"/>
    <col min="17" max="17" width="11.140625" bestFit="1" customWidth="1"/>
  </cols>
  <sheetData>
    <row r="1" spans="2:24" ht="18.75" x14ac:dyDescent="0.3">
      <c r="D1" s="20" t="s">
        <v>31</v>
      </c>
    </row>
    <row r="2" spans="2:24" ht="18.75" x14ac:dyDescent="0.3">
      <c r="D2" s="20"/>
    </row>
    <row r="3" spans="2:24" x14ac:dyDescent="0.25">
      <c r="B3" s="4" t="s">
        <v>36</v>
      </c>
      <c r="I3" s="4" t="s">
        <v>37</v>
      </c>
      <c r="Q3" s="25"/>
    </row>
    <row r="4" spans="2:24" x14ac:dyDescent="0.25">
      <c r="B4" s="4" t="s">
        <v>38</v>
      </c>
      <c r="I4" s="4" t="s">
        <v>39</v>
      </c>
    </row>
    <row r="5" spans="2:24" x14ac:dyDescent="0.25">
      <c r="B5" s="4" t="s">
        <v>32</v>
      </c>
      <c r="I5" s="4" t="s">
        <v>33</v>
      </c>
      <c r="Q5" s="24"/>
    </row>
    <row r="6" spans="2:24" x14ac:dyDescent="0.25">
      <c r="B6" s="4" t="s">
        <v>41</v>
      </c>
      <c r="F6">
        <f>40/80*100</f>
        <v>50</v>
      </c>
      <c r="G6" t="s">
        <v>0</v>
      </c>
      <c r="I6" s="4" t="s">
        <v>42</v>
      </c>
      <c r="L6">
        <f>80/40*100</f>
        <v>200</v>
      </c>
      <c r="M6" t="s">
        <v>0</v>
      </c>
    </row>
    <row r="8" spans="2:24" x14ac:dyDescent="0.25">
      <c r="B8" s="4" t="s">
        <v>43</v>
      </c>
    </row>
    <row r="9" spans="2:24" x14ac:dyDescent="0.25">
      <c r="B9" s="4" t="s">
        <v>44</v>
      </c>
    </row>
    <row r="10" spans="2:24" x14ac:dyDescent="0.25">
      <c r="B10" s="4"/>
    </row>
    <row r="11" spans="2:24" ht="19.5" thickBot="1" x14ac:dyDescent="0.35">
      <c r="B11" s="4"/>
      <c r="C11" s="21" t="s">
        <v>45</v>
      </c>
      <c r="E11" s="23">
        <v>100</v>
      </c>
    </row>
    <row r="12" spans="2:24" ht="18.75" x14ac:dyDescent="0.3">
      <c r="B12" s="4"/>
      <c r="C12" s="22" t="s">
        <v>46</v>
      </c>
      <c r="E12" s="23"/>
    </row>
    <row r="14" spans="2:24" ht="15.75" x14ac:dyDescent="0.25">
      <c r="B14" s="4" t="s">
        <v>34</v>
      </c>
      <c r="I14" s="4" t="s">
        <v>35</v>
      </c>
    </row>
    <row r="15" spans="2:24" ht="15.75" thickBot="1" x14ac:dyDescent="0.3"/>
    <row r="16" spans="2:24" ht="15.75" thickBot="1" x14ac:dyDescent="0.3">
      <c r="T16" s="1" t="s">
        <v>10</v>
      </c>
      <c r="X16" t="s">
        <v>3</v>
      </c>
    </row>
    <row r="17" spans="4:24" x14ac:dyDescent="0.25">
      <c r="D17" s="5" t="s">
        <v>40</v>
      </c>
      <c r="E17" s="6"/>
      <c r="F17" s="6"/>
      <c r="G17" s="6"/>
      <c r="H17" s="6"/>
      <c r="I17" s="6"/>
      <c r="J17" s="6"/>
      <c r="K17" s="9">
        <v>100</v>
      </c>
      <c r="T17" s="2" t="s">
        <v>5</v>
      </c>
      <c r="X17" t="s">
        <v>2</v>
      </c>
    </row>
    <row r="18" spans="4:24" x14ac:dyDescent="0.25">
      <c r="D18" s="7">
        <v>5</v>
      </c>
      <c r="E18" s="8">
        <v>50</v>
      </c>
      <c r="F18" s="8"/>
      <c r="G18" s="8"/>
      <c r="H18" s="8"/>
      <c r="I18" s="8"/>
      <c r="J18" s="8"/>
      <c r="K18" s="10"/>
      <c r="T18" s="2" t="s">
        <v>6</v>
      </c>
      <c r="X18" t="s">
        <v>4</v>
      </c>
    </row>
    <row r="19" spans="4:24" x14ac:dyDescent="0.25">
      <c r="D19" s="7"/>
      <c r="E19" s="8"/>
      <c r="F19" s="8"/>
      <c r="G19" s="8"/>
      <c r="H19" s="8"/>
      <c r="I19" s="8" t="str">
        <f>$X$21</f>
        <v>Vastaus:</v>
      </c>
      <c r="J19" s="8"/>
      <c r="K19" s="10" t="s">
        <v>28</v>
      </c>
      <c r="T19" s="2" t="s">
        <v>7</v>
      </c>
      <c r="X19" t="s">
        <v>9</v>
      </c>
    </row>
    <row r="20" spans="4:24" ht="30.75" thickBot="1" x14ac:dyDescent="0.3">
      <c r="D20" s="11" t="s">
        <v>9</v>
      </c>
      <c r="E20" s="12" t="s">
        <v>10</v>
      </c>
      <c r="F20" s="13" t="s">
        <v>9</v>
      </c>
      <c r="G20" s="12" t="s">
        <v>10</v>
      </c>
      <c r="H20" s="13" t="s">
        <v>9</v>
      </c>
      <c r="I20" s="14" t="str">
        <f>IF(ISERROR(D20/F20*H20),"",IF(AND(E20=$T$17,G20=$T$18),D20/F20*H20,"oho"))</f>
        <v/>
      </c>
      <c r="J20" s="13" t="s">
        <v>0</v>
      </c>
      <c r="K20" s="15" t="str">
        <f>IF(D20=$X$19,$X$18,IF(ISERROR(D20/F20*H20),$X$20,IF(D20/F20*H20=D18/E18*K17,$X$16,$X$17)))</f>
        <v>Kokeile</v>
      </c>
      <c r="T20" s="2" t="s">
        <v>8</v>
      </c>
      <c r="X20" t="s">
        <v>26</v>
      </c>
    </row>
    <row r="21" spans="4:24" ht="15.75" thickBot="1" x14ac:dyDescent="0.3">
      <c r="D21" s="4"/>
      <c r="E21" s="4"/>
      <c r="F21" s="4"/>
      <c r="G21" s="4"/>
      <c r="H21" s="4"/>
      <c r="I21" s="4"/>
      <c r="J21" s="16"/>
      <c r="K21" s="4"/>
      <c r="T21" s="3"/>
      <c r="X21" t="s">
        <v>27</v>
      </c>
    </row>
    <row r="22" spans="4:24" ht="15.75" thickBot="1" x14ac:dyDescent="0.3">
      <c r="D22" s="4"/>
      <c r="E22" s="4"/>
      <c r="F22" s="4"/>
      <c r="G22" s="4"/>
      <c r="H22" s="4"/>
      <c r="I22" s="4"/>
      <c r="J22" s="16"/>
      <c r="K22" s="4"/>
    </row>
    <row r="23" spans="4:24" x14ac:dyDescent="0.25">
      <c r="D23" s="5" t="s">
        <v>14</v>
      </c>
      <c r="E23" s="6"/>
      <c r="F23" s="6"/>
      <c r="G23" s="6"/>
      <c r="H23" s="6"/>
      <c r="I23" s="6"/>
      <c r="J23" s="17"/>
      <c r="K23" s="9">
        <v>100</v>
      </c>
    </row>
    <row r="24" spans="4:24" x14ac:dyDescent="0.25">
      <c r="D24" s="7">
        <v>20</v>
      </c>
      <c r="E24" s="8">
        <v>80</v>
      </c>
      <c r="F24" s="8"/>
      <c r="G24" s="8"/>
      <c r="H24" s="8"/>
      <c r="I24" s="8"/>
      <c r="J24" s="18"/>
      <c r="K24" s="10"/>
      <c r="Q24" s="4" t="s">
        <v>11</v>
      </c>
    </row>
    <row r="25" spans="4:24" x14ac:dyDescent="0.25">
      <c r="D25" s="7"/>
      <c r="E25" s="8"/>
      <c r="F25" s="8"/>
      <c r="G25" s="8"/>
      <c r="H25" s="8"/>
      <c r="I25" s="8" t="str">
        <f>$X$21</f>
        <v>Vastaus:</v>
      </c>
      <c r="J25" s="18"/>
      <c r="K25" s="10" t="s">
        <v>28</v>
      </c>
      <c r="Q25" s="4" t="s">
        <v>1</v>
      </c>
    </row>
    <row r="26" spans="4:24" ht="30.75" thickBot="1" x14ac:dyDescent="0.3">
      <c r="D26" s="11" t="s">
        <v>9</v>
      </c>
      <c r="E26" s="12" t="s">
        <v>10</v>
      </c>
      <c r="F26" s="13" t="s">
        <v>9</v>
      </c>
      <c r="G26" s="12" t="s">
        <v>10</v>
      </c>
      <c r="H26" s="13" t="s">
        <v>9</v>
      </c>
      <c r="I26" s="14" t="str">
        <f>IF(ISERROR(D26/F26*H26),"",IF(AND(E26=$T$17,G26=$T$18),D26/F26*H26,"oho"))</f>
        <v/>
      </c>
      <c r="J26" s="13" t="s">
        <v>0</v>
      </c>
      <c r="K26" s="15" t="str">
        <f>IF(D26=$X$19,$X$18,IF(ISERROR(D26/F26*H26),$X$20,IF(D26/F26*H26=D24/E24*K23,$X$16,$X$17)))</f>
        <v>Kokeile</v>
      </c>
      <c r="Q26" s="4" t="s">
        <v>12</v>
      </c>
    </row>
    <row r="27" spans="4:24" x14ac:dyDescent="0.25">
      <c r="D27" s="4"/>
      <c r="E27" s="4"/>
      <c r="F27" s="4"/>
      <c r="G27" s="4"/>
      <c r="H27" s="4"/>
      <c r="I27" s="4"/>
      <c r="J27" s="16"/>
      <c r="K27" s="4"/>
      <c r="Q27" s="4" t="s">
        <v>13</v>
      </c>
    </row>
    <row r="28" spans="4:24" ht="15.75" thickBot="1" x14ac:dyDescent="0.3">
      <c r="D28" s="4"/>
      <c r="E28" s="4"/>
      <c r="F28" s="4"/>
      <c r="G28" s="4"/>
      <c r="H28" s="4"/>
      <c r="I28" s="4"/>
      <c r="J28" s="16"/>
      <c r="K28" s="4"/>
      <c r="Q28" s="4" t="s">
        <v>14</v>
      </c>
    </row>
    <row r="29" spans="4:24" x14ac:dyDescent="0.25">
      <c r="D29" s="5" t="s">
        <v>15</v>
      </c>
      <c r="E29" s="6"/>
      <c r="F29" s="6"/>
      <c r="G29" s="6"/>
      <c r="H29" s="6"/>
      <c r="I29" s="6"/>
      <c r="J29" s="17"/>
      <c r="K29" s="9">
        <v>100</v>
      </c>
      <c r="Q29" s="4"/>
    </row>
    <row r="30" spans="4:24" x14ac:dyDescent="0.25">
      <c r="D30" s="7"/>
      <c r="E30" s="8" t="s">
        <v>16</v>
      </c>
      <c r="F30" s="8"/>
      <c r="G30" s="8"/>
      <c r="H30" s="8"/>
      <c r="I30" s="8"/>
      <c r="J30" s="18"/>
      <c r="K30" s="10"/>
      <c r="Q30" s="4" t="s">
        <v>15</v>
      </c>
    </row>
    <row r="31" spans="4:24" x14ac:dyDescent="0.25">
      <c r="D31" s="7">
        <v>25</v>
      </c>
      <c r="E31" s="8">
        <v>9</v>
      </c>
      <c r="F31" s="8"/>
      <c r="G31" s="8"/>
      <c r="H31" s="8"/>
      <c r="I31" s="8"/>
      <c r="J31" s="18"/>
      <c r="K31" s="10"/>
      <c r="Q31" s="4"/>
      <c r="R31" s="4" t="s">
        <v>16</v>
      </c>
    </row>
    <row r="32" spans="4:24" x14ac:dyDescent="0.25">
      <c r="D32" s="7" t="s">
        <v>29</v>
      </c>
      <c r="E32" s="8"/>
      <c r="F32" s="8"/>
      <c r="G32" s="8"/>
      <c r="H32" s="8"/>
      <c r="I32" s="8"/>
      <c r="J32" s="18"/>
      <c r="K32" s="10"/>
      <c r="Q32" s="4"/>
      <c r="R32" s="4"/>
    </row>
    <row r="33" spans="3:18" x14ac:dyDescent="0.25">
      <c r="D33" s="7"/>
      <c r="E33" s="8"/>
      <c r="F33" s="8"/>
      <c r="G33" s="8"/>
      <c r="H33" s="8"/>
      <c r="I33" s="8" t="str">
        <f>$X$21</f>
        <v>Vastaus:</v>
      </c>
      <c r="J33" s="18"/>
      <c r="K33" s="10" t="s">
        <v>28</v>
      </c>
      <c r="Q33" s="4"/>
      <c r="R33" s="4" t="s">
        <v>17</v>
      </c>
    </row>
    <row r="34" spans="3:18" ht="30.75" thickBot="1" x14ac:dyDescent="0.3">
      <c r="C34" s="19" t="s">
        <v>30</v>
      </c>
      <c r="D34" s="11" t="s">
        <v>9</v>
      </c>
      <c r="E34" s="12" t="s">
        <v>10</v>
      </c>
      <c r="F34" s="13" t="s">
        <v>9</v>
      </c>
      <c r="G34" s="12" t="s">
        <v>10</v>
      </c>
      <c r="H34" s="13" t="s">
        <v>9</v>
      </c>
      <c r="I34" s="14" t="str">
        <f>IF(ISERROR(D34/F34*H34),"",IF(AND(E34=$T$17,G34=$T$18),D34/F34*H34,"oho"))</f>
        <v/>
      </c>
      <c r="J34" s="13" t="s">
        <v>0</v>
      </c>
      <c r="K34" s="15" t="str">
        <f>IF(D34=$X$19,$X$18,IF(ISERROR(D34/F34*H34),$X$20,IF(D34/F34*H34=16/25*K29,$X$16,$X$17)))</f>
        <v>Kokeile</v>
      </c>
      <c r="Q34" s="4" t="s">
        <v>18</v>
      </c>
    </row>
    <row r="35" spans="3:18" x14ac:dyDescent="0.25">
      <c r="D35" s="4"/>
      <c r="E35" s="4"/>
      <c r="F35" s="4"/>
      <c r="G35" s="4"/>
      <c r="H35" s="4"/>
      <c r="I35" s="4"/>
      <c r="J35" s="16"/>
      <c r="K35" s="4"/>
      <c r="Q35" s="4" t="s">
        <v>19</v>
      </c>
    </row>
    <row r="36" spans="3:18" ht="15.75" thickBot="1" x14ac:dyDescent="0.3">
      <c r="D36" s="4"/>
      <c r="E36" s="4"/>
      <c r="F36" s="4"/>
      <c r="G36" s="4"/>
      <c r="H36" s="4"/>
      <c r="I36" s="4"/>
      <c r="J36" s="16"/>
      <c r="K36" s="4"/>
      <c r="Q36" s="4" t="s">
        <v>20</v>
      </c>
    </row>
    <row r="37" spans="3:18" x14ac:dyDescent="0.25">
      <c r="D37" s="5" t="s">
        <v>15</v>
      </c>
      <c r="E37" s="6"/>
      <c r="F37" s="6"/>
      <c r="G37" s="6"/>
      <c r="H37" s="6"/>
      <c r="I37" s="6"/>
      <c r="J37" s="17"/>
      <c r="K37" s="9">
        <v>100</v>
      </c>
      <c r="Q37" s="4" t="s">
        <v>21</v>
      </c>
    </row>
    <row r="38" spans="3:18" x14ac:dyDescent="0.25">
      <c r="D38" s="7"/>
      <c r="E38" s="8" t="s">
        <v>17</v>
      </c>
      <c r="F38" s="8"/>
      <c r="G38" s="8"/>
      <c r="H38" s="8"/>
      <c r="I38" s="8"/>
      <c r="J38" s="18"/>
      <c r="K38" s="10"/>
      <c r="Q38" s="4" t="s">
        <v>22</v>
      </c>
    </row>
    <row r="39" spans="3:18" x14ac:dyDescent="0.25">
      <c r="D39" s="7">
        <v>25</v>
      </c>
      <c r="E39" s="8">
        <v>9</v>
      </c>
      <c r="F39" s="8"/>
      <c r="G39" s="8"/>
      <c r="H39" s="8"/>
      <c r="I39" s="8"/>
      <c r="J39" s="18"/>
      <c r="K39" s="10"/>
      <c r="Q39" s="4" t="s">
        <v>23</v>
      </c>
    </row>
    <row r="40" spans="3:18" x14ac:dyDescent="0.25">
      <c r="D40" s="7" t="s">
        <v>29</v>
      </c>
      <c r="E40" s="8"/>
      <c r="F40" s="8"/>
      <c r="G40" s="8"/>
      <c r="H40" s="8"/>
      <c r="I40" s="8"/>
      <c r="J40" s="18"/>
      <c r="K40" s="10"/>
      <c r="Q40" s="4"/>
    </row>
    <row r="41" spans="3:18" x14ac:dyDescent="0.25">
      <c r="D41" s="7"/>
      <c r="E41" s="8"/>
      <c r="F41" s="8"/>
      <c r="G41" s="8"/>
      <c r="H41" s="8"/>
      <c r="I41" s="8" t="str">
        <f>$X$21</f>
        <v>Vastaus:</v>
      </c>
      <c r="J41" s="18"/>
      <c r="K41" s="10" t="s">
        <v>28</v>
      </c>
      <c r="Q41" s="4" t="s">
        <v>24</v>
      </c>
    </row>
    <row r="42" spans="3:18" ht="30.75" thickBot="1" x14ac:dyDescent="0.3">
      <c r="C42" s="19" t="s">
        <v>30</v>
      </c>
      <c r="D42" s="11" t="s">
        <v>9</v>
      </c>
      <c r="E42" s="12" t="s">
        <v>10</v>
      </c>
      <c r="F42" s="13" t="s">
        <v>9</v>
      </c>
      <c r="G42" s="12" t="s">
        <v>10</v>
      </c>
      <c r="H42" s="13" t="s">
        <v>9</v>
      </c>
      <c r="I42" s="14" t="str">
        <f>IF(ISERROR(D42/F42*H42),"",IF(AND(E42=$T$17,G42=$T$18),D42/F42*H42,"oho"))</f>
        <v/>
      </c>
      <c r="J42" s="13" t="s">
        <v>0</v>
      </c>
      <c r="K42" s="15" t="str">
        <f>IF(D42=$X$19,$X$18,IF(ISERROR(D42/F42*H42),$X$20,IF(D42/F42*H42=16/9*K37,$X$16,$X$17)))</f>
        <v>Kokeile</v>
      </c>
      <c r="Q42" s="4" t="s">
        <v>25</v>
      </c>
    </row>
  </sheetData>
  <mergeCells count="1">
    <mergeCell ref="E11:E12"/>
  </mergeCells>
  <conditionalFormatting sqref="K20">
    <cfRule type="cellIs" dxfId="15" priority="13" operator="equal">
      <formula>$X$20</formula>
    </cfRule>
    <cfRule type="cellIs" dxfId="14" priority="35" operator="equal">
      <formula>$X$18</formula>
    </cfRule>
    <cfRule type="cellIs" dxfId="13" priority="36" operator="equal">
      <formula>$X$17</formula>
    </cfRule>
    <cfRule type="cellIs" dxfId="12" priority="37" operator="equal">
      <formula>$X$16</formula>
    </cfRule>
  </conditionalFormatting>
  <conditionalFormatting sqref="K26">
    <cfRule type="cellIs" dxfId="11" priority="9" operator="equal">
      <formula>$X$20</formula>
    </cfRule>
    <cfRule type="cellIs" dxfId="10" priority="10" operator="equal">
      <formula>$X$18</formula>
    </cfRule>
    <cfRule type="cellIs" dxfId="9" priority="11" operator="equal">
      <formula>$X$17</formula>
    </cfRule>
    <cfRule type="cellIs" dxfId="8" priority="12" operator="equal">
      <formula>$X$16</formula>
    </cfRule>
  </conditionalFormatting>
  <conditionalFormatting sqref="K34">
    <cfRule type="cellIs" dxfId="7" priority="5" operator="equal">
      <formula>$X$20</formula>
    </cfRule>
    <cfRule type="cellIs" dxfId="6" priority="6" operator="equal">
      <formula>$X$18</formula>
    </cfRule>
    <cfRule type="cellIs" dxfId="5" priority="7" operator="equal">
      <formula>$X$17</formula>
    </cfRule>
    <cfRule type="cellIs" dxfId="4" priority="8" operator="equal">
      <formula>$X$16</formula>
    </cfRule>
  </conditionalFormatting>
  <conditionalFormatting sqref="K42">
    <cfRule type="cellIs" dxfId="3" priority="1" operator="equal">
      <formula>$X$20</formula>
    </cfRule>
    <cfRule type="cellIs" dxfId="2" priority="2" operator="equal">
      <formula>$X$18</formula>
    </cfRule>
    <cfRule type="cellIs" dxfId="1" priority="3" operator="equal">
      <formula>$X$17</formula>
    </cfRule>
    <cfRule type="cellIs" dxfId="0" priority="4" operator="equal">
      <formula>$X$16</formula>
    </cfRule>
  </conditionalFormatting>
  <dataValidations count="1">
    <dataValidation type="list" showInputMessage="1" showErrorMessage="1" sqref="E34 G20 E20 G42 E42 G26 E26 G34" xr:uid="{57B0863D-FE84-4C72-9D1D-A075CFF728D1}">
      <formula1>$T$16:$T$20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Montako % A on B stä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2018-04-04T16:40:25Z</dcterms:modified>
</cp:coreProperties>
</file>