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\\keuda-oppi\opetusmateriaalit\KeKe\Antti Ylänen\Matikka\Oman tutkimuksen korvaava tehtävä\"/>
    </mc:Choice>
  </mc:AlternateContent>
  <xr:revisionPtr revIDLastSave="0" documentId="13_ncr:1_{702A8A8E-8002-41CB-AB81-71F34403F3D7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2" i="1" l="1"/>
  <c r="T29" i="1"/>
  <c r="T26" i="1"/>
  <c r="R14" i="1" l="1"/>
  <c r="R9" i="1" l="1"/>
  <c r="E42" i="1"/>
  <c r="E38" i="1"/>
  <c r="E32" i="1"/>
  <c r="I19" i="1" l="1"/>
  <c r="I18" i="1"/>
  <c r="I17" i="1"/>
  <c r="I16" i="1"/>
  <c r="I15" i="1"/>
  <c r="I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Anttiy</author>
  </authors>
  <commentList>
    <comment ref="O7" authorId="0" shapeId="0" xr:uid="{ED4D5366-339F-4FD4-8151-E459095E9F53}">
      <text>
        <r>
          <rPr>
            <b/>
            <sz val="10"/>
            <color indexed="81"/>
            <rFont val="Tahoma"/>
            <family val="2"/>
          </rPr>
          <t xml:space="preserve">1)
Tee ehtoalue:
Ehto                           ja viereen toinen ehto
rekisteröitymispvm    rekisteröitymispvm 
&gt;=1.4.97                   &lt;1.5.97              
2)
Funktioluokka:
Tietokanta
funktio
Tlaskea     </t>
        </r>
      </text>
    </comment>
  </commentList>
</comments>
</file>

<file path=xl/sharedStrings.xml><?xml version="1.0" encoding="utf-8"?>
<sst xmlns="http://schemas.openxmlformats.org/spreadsheetml/2006/main" count="171" uniqueCount="75">
  <si>
    <t>N1015</t>
  </si>
  <si>
    <t>N1017</t>
  </si>
  <si>
    <t>L2025</t>
  </si>
  <si>
    <t>L2027</t>
  </si>
  <si>
    <t>L2029</t>
  </si>
  <si>
    <t>N-vastaajia</t>
  </si>
  <si>
    <t>N*</t>
  </si>
  <si>
    <t>L-vastaajia</t>
  </si>
  <si>
    <t>L*</t>
  </si>
  <si>
    <t>numerovastaajia</t>
  </si>
  <si>
    <t>tyhjiä rivejä</t>
  </si>
  <si>
    <t>VASTAUSTILAN ALKU</t>
  </si>
  <si>
    <t>VASTAUSTILAN LOPPU</t>
  </si>
  <si>
    <t>vastaus</t>
  </si>
  <si>
    <t>kyllä</t>
  </si>
  <si>
    <t>ei</t>
  </si>
  <si>
    <t>en tiedä</t>
  </si>
  <si>
    <t>käytettyjä
vastausrivejä</t>
  </si>
  <si>
    <t>kyllä- vastauksia</t>
  </si>
  <si>
    <t>Moodi</t>
  </si>
  <si>
    <t>Mediaani</t>
  </si>
  <si>
    <t>Useimmin tai toistuvasti esiintyvä arvo</t>
  </si>
  <si>
    <t>Lukujoukon keskimmäinen arvo</t>
  </si>
  <si>
    <t>Laske.A</t>
  </si>
  <si>
    <t>Laske.jos</t>
  </si>
  <si>
    <t>Laske</t>
  </si>
  <si>
    <t>Laske.tyhjät</t>
  </si>
  <si>
    <t>Solumäärien laskentaa Laske- funktioilla</t>
  </si>
  <si>
    <t>Hae listasta funktion nimellä</t>
  </si>
  <si>
    <t>Moodi, Mediaani, Keskiarvo</t>
  </si>
  <si>
    <t>Keskiarvo</t>
  </si>
  <si>
    <t>Luvut lasketaan yhteen ja tulos jaetaan lukujen määrällä</t>
  </si>
  <si>
    <t>Montako henkilöä rekisteröityi huhtikuussa 97 eli 4.97</t>
  </si>
  <si>
    <t>henkilö</t>
  </si>
  <si>
    <t>Funktio TlaskeA</t>
  </si>
  <si>
    <t>Metsä</t>
  </si>
  <si>
    <t>Järvi</t>
  </si>
  <si>
    <t>Aavikko</t>
  </si>
  <si>
    <t>Ranta</t>
  </si>
  <si>
    <t>Kuutamo</t>
  </si>
  <si>
    <t>Maatamo</t>
  </si>
  <si>
    <t>ohje</t>
  </si>
  <si>
    <t>Pelto</t>
  </si>
  <si>
    <t>Matalikko</t>
  </si>
  <si>
    <t>Syvänne</t>
  </si>
  <si>
    <t>ehto 1</t>
  </si>
  <si>
    <t>ehto 2</t>
  </si>
  <si>
    <t>&gt;=1.4.97</t>
  </si>
  <si>
    <t>&lt;1.5.97</t>
  </si>
  <si>
    <t>Tulos</t>
  </si>
  <si>
    <t>rek pvm</t>
  </si>
  <si>
    <t>lukuja</t>
  </si>
  <si>
    <t>&gt;=3</t>
  </si>
  <si>
    <t>&lt;=5</t>
  </si>
  <si>
    <t>Montako kertaa nainen, mies ja lapsi ovat vastanneet kyselyyn: Kyllä</t>
  </si>
  <si>
    <t>vastaaja</t>
  </si>
  <si>
    <t>N</t>
  </si>
  <si>
    <t>N=</t>
  </si>
  <si>
    <t>nainen</t>
  </si>
  <si>
    <t>M=</t>
  </si>
  <si>
    <t>L=</t>
  </si>
  <si>
    <t>mies</t>
  </si>
  <si>
    <t>M</t>
  </si>
  <si>
    <t>lapsi</t>
  </si>
  <si>
    <t>L</t>
  </si>
  <si>
    <t>koodi</t>
  </si>
  <si>
    <t>Monessako solussa on luvut 3-5?</t>
  </si>
  <si>
    <t>&lt; TLASKEA</t>
  </si>
  <si>
    <t>Luokka kaikki</t>
  </si>
  <si>
    <t>Fx  (funktiot esiin)</t>
  </si>
  <si>
    <t>Ehtoalue</t>
  </si>
  <si>
    <t>https://www.youtube.com/playlist?list=PLg3sB5FRHYWwWK3rfde5aoLy7ObFUiXW1</t>
  </si>
  <si>
    <t>Katso videot 1 ja 5</t>
  </si>
  <si>
    <t>on jakauman keskimmäinen havaintoarvo, kun havainnot on järjestetty suuruusjärjestykseen. Jos havaintoja on parillinen määrä, on valittava kaksi keskimmäistä arvoa, joista otetaan keskiarvo</t>
  </si>
  <si>
    <t>Luku-määrä eli Frek-venssi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</si>
</sst>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color indexed="81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 applyAlignment="1">
      <alignment horizontal="left"/>
    </xf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/>
    <xf numFmtId="0" fontId="1" fillId="0" borderId="1" xfId="0" applyFont="1" applyBorder="1" applyAlignment="1">
      <alignment wrapText="1"/>
    </xf>
    <xf numFmtId="0" fontId="4" fillId="0" borderId="0" xfId="0" applyFont="1"/>
    <xf numFmtId="0" fontId="0" fillId="0" borderId="6" xfId="0" applyBorder="1"/>
    <xf numFmtId="0" fontId="1" fillId="0" borderId="7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1" fillId="0" borderId="9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6" xfId="0" applyFont="1" applyBorder="1"/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Border="1"/>
    <xf numFmtId="49" fontId="0" fillId="0" borderId="0" xfId="0" applyNumberForma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left"/>
    </xf>
    <xf numFmtId="0" fontId="7" fillId="0" borderId="0" xfId="0" applyFont="1"/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/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/>
    <xf numFmtId="0" fontId="4" fillId="0" borderId="7" xfId="0" applyFont="1" applyBorder="1"/>
    <xf numFmtId="0" fontId="9" fillId="0" borderId="0" xfId="0" applyFont="1" applyBorder="1"/>
    <xf numFmtId="0" fontId="3" fillId="0" borderId="0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1" fillId="0" borderId="10" xfId="0" applyFont="1" applyBorder="1"/>
    <xf numFmtId="0" fontId="5" fillId="0" borderId="0" xfId="0" applyFont="1"/>
    <xf numFmtId="0" fontId="10" fillId="0" borderId="0" xfId="1" applyBorder="1"/>
    <xf numFmtId="2" fontId="0" fillId="0" borderId="0" xfId="0" applyNumberFormat="1" applyBorder="1"/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5" fillId="0" borderId="12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403412</xdr:colOff>
      <xdr:row>20</xdr:row>
      <xdr:rowOff>56030</xdr:rowOff>
    </xdr:from>
    <xdr:to>
      <xdr:col>8</xdr:col>
      <xdr:colOff>481852</xdr:colOff>
      <xdr:row>25</xdr:row>
      <xdr:rowOff>56030</xdr:rowOff>
    </xdr:to>
    <xdr:sp macro="" textlink="">
      <xdr:nvSpPr>
        <xdr:cNvPr id="2" name="Suorakulmio: Pyöristetyt kulmat 1">
          <a:extLst>
            <a:ext uri="{FF2B5EF4-FFF2-40B4-BE49-F238E27FC236}">
              <a16:creationId xmlns:a16="http://schemas.microsoft.com/office/drawing/2014/main" id="{30039267-4EB3-4C28-8D34-E36BC0DB3395}"/>
            </a:ext>
          </a:extLst>
        </xdr:cNvPr>
        <xdr:cNvSpPr/>
      </xdr:nvSpPr>
      <xdr:spPr>
        <a:xfrm>
          <a:off x="3316941" y="4123765"/>
          <a:ext cx="2252382" cy="963706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Frekvenssi</a:t>
          </a: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Tarkoittaa havaintoarvojen</a:t>
          </a:r>
          <a:r>
            <a:rPr lang="fi-FI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esiintymiskertoja</a:t>
          </a:r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playlist?list=PLg3sB5FRHYWwWK3rfde5aoLy7ObFUiXW1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4"/>
  <sheetViews>
    <sheetView tabSelected="1" zoomScale="85" zoomScaleNormal="85" workbookViewId="0">
      <selection activeCell="F2" sqref="F2"/>
    </sheetView>
  </sheetViews>
  <sheetFormatPr defaultRowHeight="12.75" x14ac:dyDescent="0.2"/>
  <cols>
    <col min="1" max="1" width="4.28515625" customWidth="1"/>
    <col min="2" max="3" width="4.7109375" customWidth="1"/>
    <col min="4" max="4" width="13" style="1" customWidth="1"/>
    <col min="5" max="5" width="11.140625" customWidth="1"/>
    <col min="6" max="6" width="5.85546875" customWidth="1"/>
    <col min="7" max="7" width="13.140625" customWidth="1"/>
    <col min="8" max="8" width="19.42578125" customWidth="1"/>
    <col min="12" max="12" width="10.85546875" customWidth="1"/>
    <col min="13" max="13" width="10.28515625" customWidth="1"/>
    <col min="14" max="14" width="8.28515625" customWidth="1"/>
    <col min="15" max="16" width="12" customWidth="1"/>
    <col min="17" max="17" width="6.28515625" customWidth="1"/>
    <col min="18" max="18" width="7.140625" customWidth="1"/>
    <col min="19" max="19" width="11.7109375" customWidth="1"/>
    <col min="21" max="21" width="14.140625" customWidth="1"/>
    <col min="22" max="22" width="13.140625" customWidth="1"/>
    <col min="23" max="23" width="14.7109375" customWidth="1"/>
  </cols>
  <sheetData>
    <row r="1" spans="3:19" ht="20.25" x14ac:dyDescent="0.3">
      <c r="D1" s="10" t="s">
        <v>27</v>
      </c>
      <c r="L1" s="10" t="s">
        <v>34</v>
      </c>
      <c r="P1" s="49" t="s">
        <v>72</v>
      </c>
    </row>
    <row r="2" spans="3:19" ht="29.25" customHeight="1" x14ac:dyDescent="0.2">
      <c r="P2" s="50" t="s">
        <v>71</v>
      </c>
    </row>
    <row r="3" spans="3:19" ht="29.25" customHeight="1" thickBot="1" x14ac:dyDescent="0.25">
      <c r="P3" s="50"/>
    </row>
    <row r="4" spans="3:19" x14ac:dyDescent="0.2">
      <c r="C4" s="24"/>
      <c r="D4" s="25"/>
      <c r="E4" s="13"/>
      <c r="F4" s="13"/>
      <c r="G4" s="13"/>
      <c r="H4" s="13"/>
      <c r="I4" s="12"/>
      <c r="J4" s="14"/>
      <c r="L4" s="11"/>
      <c r="M4" s="12" t="s">
        <v>32</v>
      </c>
      <c r="N4" s="13"/>
      <c r="O4" s="13"/>
      <c r="P4" s="13"/>
      <c r="Q4" s="13"/>
      <c r="R4" s="13"/>
      <c r="S4" s="14"/>
    </row>
    <row r="5" spans="3:19" x14ac:dyDescent="0.2">
      <c r="C5" s="18"/>
      <c r="D5" s="26"/>
      <c r="E5" s="16"/>
      <c r="F5" s="16"/>
      <c r="I5" s="16"/>
      <c r="J5" s="17"/>
      <c r="L5" s="15"/>
      <c r="M5" s="16"/>
      <c r="N5" s="19" t="s">
        <v>66</v>
      </c>
      <c r="O5" s="16"/>
      <c r="P5" s="16"/>
      <c r="Q5" s="16"/>
      <c r="R5" s="16"/>
      <c r="S5" s="17"/>
    </row>
    <row r="6" spans="3:19" x14ac:dyDescent="0.2">
      <c r="C6" s="18"/>
      <c r="D6" s="26"/>
      <c r="E6" s="16"/>
      <c r="F6" s="16"/>
      <c r="G6" s="19">
        <v>1</v>
      </c>
      <c r="H6" s="19" t="s">
        <v>69</v>
      </c>
      <c r="I6" s="16"/>
      <c r="J6" s="17"/>
      <c r="L6" s="15"/>
      <c r="M6" s="16"/>
      <c r="N6" s="16"/>
      <c r="O6" s="16"/>
      <c r="P6" s="16"/>
      <c r="Q6" s="16"/>
      <c r="R6" s="16"/>
      <c r="S6" s="17"/>
    </row>
    <row r="7" spans="3:19" ht="13.5" thickBot="1" x14ac:dyDescent="0.25">
      <c r="C7" s="18" t="s">
        <v>11</v>
      </c>
      <c r="D7" s="26"/>
      <c r="E7" s="16"/>
      <c r="F7" s="16"/>
      <c r="G7" s="19">
        <v>2</v>
      </c>
      <c r="H7" s="19" t="s">
        <v>68</v>
      </c>
      <c r="I7" s="16"/>
      <c r="J7" s="17"/>
      <c r="L7" s="32" t="s">
        <v>33</v>
      </c>
      <c r="M7" s="33" t="s">
        <v>50</v>
      </c>
      <c r="N7" s="33" t="s">
        <v>51</v>
      </c>
      <c r="O7" s="20" t="s">
        <v>41</v>
      </c>
      <c r="P7" s="16"/>
      <c r="Q7" s="16"/>
      <c r="R7" s="16"/>
      <c r="S7" s="17"/>
    </row>
    <row r="8" spans="3:19" ht="18" x14ac:dyDescent="0.25">
      <c r="C8" s="15"/>
      <c r="D8" s="7" t="s">
        <v>65</v>
      </c>
      <c r="E8" s="8" t="s">
        <v>13</v>
      </c>
      <c r="F8" s="16"/>
      <c r="G8" s="19">
        <v>3</v>
      </c>
      <c r="H8" s="19" t="s">
        <v>28</v>
      </c>
      <c r="I8" s="16"/>
      <c r="J8" s="17"/>
      <c r="L8" s="32" t="s">
        <v>35</v>
      </c>
      <c r="M8" s="34">
        <v>35476</v>
      </c>
      <c r="N8" s="33">
        <v>1</v>
      </c>
      <c r="O8" s="44" t="s">
        <v>45</v>
      </c>
      <c r="P8" s="44" t="s">
        <v>46</v>
      </c>
      <c r="Q8" s="16"/>
      <c r="R8" s="16" t="s">
        <v>49</v>
      </c>
      <c r="S8" s="17"/>
    </row>
    <row r="9" spans="3:19" ht="18" x14ac:dyDescent="0.25">
      <c r="C9" s="15"/>
      <c r="D9" s="4" t="s">
        <v>0</v>
      </c>
      <c r="E9" s="5" t="s">
        <v>14</v>
      </c>
      <c r="F9" s="16"/>
      <c r="I9" s="16"/>
      <c r="J9" s="17"/>
      <c r="L9" s="32" t="s">
        <v>36</v>
      </c>
      <c r="M9" s="34">
        <v>35505</v>
      </c>
      <c r="N9" s="33">
        <v>2</v>
      </c>
      <c r="O9" s="27" t="s">
        <v>50</v>
      </c>
      <c r="P9" s="27" t="s">
        <v>50</v>
      </c>
      <c r="Q9" s="16"/>
      <c r="R9" s="47">
        <f>DCOUNTA(L7:M16,M7,O9:P10)</f>
        <v>6</v>
      </c>
      <c r="S9" s="48" t="s">
        <v>67</v>
      </c>
    </row>
    <row r="10" spans="3:19" x14ac:dyDescent="0.2">
      <c r="C10" s="15"/>
      <c r="D10" s="4" t="s">
        <v>1</v>
      </c>
      <c r="E10" s="5" t="s">
        <v>15</v>
      </c>
      <c r="F10" s="16"/>
      <c r="I10" s="55" t="s">
        <v>74</v>
      </c>
      <c r="J10" s="17"/>
      <c r="L10" s="32" t="s">
        <v>37</v>
      </c>
      <c r="M10" s="34">
        <v>35521</v>
      </c>
      <c r="N10" s="33">
        <v>3</v>
      </c>
      <c r="O10" s="45" t="s">
        <v>47</v>
      </c>
      <c r="P10" s="45" t="s">
        <v>48</v>
      </c>
      <c r="Q10" s="16"/>
      <c r="R10" s="16"/>
      <c r="S10" s="17"/>
    </row>
    <row r="11" spans="3:19" ht="12.75" customHeight="1" x14ac:dyDescent="0.2">
      <c r="C11" s="15"/>
      <c r="D11" s="4" t="s">
        <v>2</v>
      </c>
      <c r="E11" s="5" t="s">
        <v>15</v>
      </c>
      <c r="F11" s="16"/>
      <c r="I11" s="55"/>
      <c r="J11" s="17"/>
      <c r="L11" s="32" t="s">
        <v>38</v>
      </c>
      <c r="M11" s="34">
        <v>35538</v>
      </c>
      <c r="N11" s="33">
        <v>4</v>
      </c>
      <c r="O11" s="27"/>
      <c r="P11" s="27"/>
      <c r="Q11" s="16"/>
      <c r="R11" s="16"/>
      <c r="S11" s="17"/>
    </row>
    <row r="12" spans="3:19" x14ac:dyDescent="0.2">
      <c r="C12" s="15"/>
      <c r="D12" s="4" t="s">
        <v>3</v>
      </c>
      <c r="E12" s="5" t="s">
        <v>14</v>
      </c>
      <c r="F12" s="16"/>
      <c r="G12" s="16"/>
      <c r="H12" s="16"/>
      <c r="I12" s="55"/>
      <c r="J12" s="17"/>
      <c r="L12" s="32" t="s">
        <v>39</v>
      </c>
      <c r="M12" s="34">
        <v>35539</v>
      </c>
      <c r="N12" s="33">
        <v>5</v>
      </c>
      <c r="O12" s="27"/>
      <c r="P12" s="27"/>
      <c r="Q12" s="16"/>
      <c r="R12" s="16"/>
      <c r="S12" s="17"/>
    </row>
    <row r="13" spans="3:19" ht="18" x14ac:dyDescent="0.25">
      <c r="C13" s="15"/>
      <c r="D13" s="4" t="s">
        <v>4</v>
      </c>
      <c r="E13" s="5" t="s">
        <v>15</v>
      </c>
      <c r="F13" s="16"/>
      <c r="G13" s="16"/>
      <c r="H13" s="16"/>
      <c r="I13" s="56"/>
      <c r="J13" s="17"/>
      <c r="K13" s="3"/>
      <c r="L13" s="32" t="s">
        <v>40</v>
      </c>
      <c r="M13" s="34">
        <v>35550</v>
      </c>
      <c r="N13" s="33">
        <v>6</v>
      </c>
      <c r="O13" s="44" t="s">
        <v>45</v>
      </c>
      <c r="P13" s="44" t="s">
        <v>46</v>
      </c>
      <c r="Q13" s="16"/>
      <c r="R13" s="16" t="s">
        <v>49</v>
      </c>
      <c r="S13" s="17"/>
    </row>
    <row r="14" spans="3:19" ht="26.25" x14ac:dyDescent="0.25">
      <c r="C14" s="15"/>
      <c r="D14" s="4">
        <v>33105</v>
      </c>
      <c r="E14" s="5" t="s">
        <v>14</v>
      </c>
      <c r="F14" s="16"/>
      <c r="G14" s="28" t="s">
        <v>23</v>
      </c>
      <c r="H14" s="9" t="s">
        <v>17</v>
      </c>
      <c r="I14" s="6">
        <f>COUNTA(D9:D25)</f>
        <v>14</v>
      </c>
      <c r="J14" s="17"/>
      <c r="L14" s="32" t="s">
        <v>42</v>
      </c>
      <c r="M14" s="34">
        <v>35538</v>
      </c>
      <c r="N14" s="33">
        <v>7</v>
      </c>
      <c r="O14" s="19" t="s">
        <v>51</v>
      </c>
      <c r="P14" s="19" t="s">
        <v>51</v>
      </c>
      <c r="Q14" s="16"/>
      <c r="R14" s="47">
        <f>DCOUNTA(N7:N16,N7,O14:P15)</f>
        <v>3</v>
      </c>
      <c r="S14" s="48" t="s">
        <v>67</v>
      </c>
    </row>
    <row r="15" spans="3:19" x14ac:dyDescent="0.2">
      <c r="C15" s="15"/>
      <c r="D15" s="4">
        <v>33107</v>
      </c>
      <c r="E15" s="5" t="s">
        <v>15</v>
      </c>
      <c r="F15" s="16"/>
      <c r="G15" s="28" t="s">
        <v>24</v>
      </c>
      <c r="H15" s="2" t="s">
        <v>5</v>
      </c>
      <c r="I15" s="6">
        <f>COUNTIF($D$9:$D$25,J15)</f>
        <v>2</v>
      </c>
      <c r="J15" s="29" t="s">
        <v>6</v>
      </c>
      <c r="L15" s="32" t="s">
        <v>43</v>
      </c>
      <c r="M15" s="34">
        <v>35538</v>
      </c>
      <c r="N15" s="33">
        <v>8</v>
      </c>
      <c r="O15" s="16" t="s">
        <v>52</v>
      </c>
      <c r="P15" s="16" t="s">
        <v>53</v>
      </c>
      <c r="Q15" s="16"/>
      <c r="R15" s="16"/>
      <c r="S15" s="17"/>
    </row>
    <row r="16" spans="3:19" x14ac:dyDescent="0.2">
      <c r="C16" s="15"/>
      <c r="D16" s="4">
        <v>33109</v>
      </c>
      <c r="E16" s="5" t="s">
        <v>16</v>
      </c>
      <c r="F16" s="16"/>
      <c r="G16" s="28" t="s">
        <v>24</v>
      </c>
      <c r="H16" s="2" t="s">
        <v>7</v>
      </c>
      <c r="I16" s="6">
        <f>COUNTIF($D$9:$D$25,J16)</f>
        <v>3</v>
      </c>
      <c r="J16" s="29" t="s">
        <v>8</v>
      </c>
      <c r="L16" s="32" t="s">
        <v>44</v>
      </c>
      <c r="M16" s="34">
        <v>35695</v>
      </c>
      <c r="N16" s="33">
        <v>9</v>
      </c>
      <c r="O16" s="16"/>
      <c r="P16" s="16"/>
      <c r="Q16" s="16"/>
      <c r="R16" s="16"/>
      <c r="S16" s="17"/>
    </row>
    <row r="17" spans="1:21" x14ac:dyDescent="0.2">
      <c r="C17" s="15"/>
      <c r="D17" s="4">
        <v>33121</v>
      </c>
      <c r="E17" s="5" t="s">
        <v>14</v>
      </c>
      <c r="F17" s="16"/>
      <c r="G17" s="28" t="s">
        <v>25</v>
      </c>
      <c r="H17" s="2" t="s">
        <v>9</v>
      </c>
      <c r="I17" s="6">
        <f>COUNT($D$9:$D$25)</f>
        <v>9</v>
      </c>
      <c r="J17" s="17"/>
      <c r="L17" s="18"/>
      <c r="M17" s="19"/>
      <c r="N17" s="16"/>
      <c r="O17" s="16"/>
      <c r="P17" s="16"/>
      <c r="Q17" s="16"/>
      <c r="R17" s="16"/>
      <c r="S17" s="17"/>
    </row>
    <row r="18" spans="1:21" ht="13.5" thickBot="1" x14ac:dyDescent="0.25">
      <c r="C18" s="15"/>
      <c r="D18" s="4">
        <v>33123</v>
      </c>
      <c r="E18" s="5" t="s">
        <v>15</v>
      </c>
      <c r="F18" s="16"/>
      <c r="G18" s="28" t="s">
        <v>26</v>
      </c>
      <c r="H18" s="2" t="s">
        <v>10</v>
      </c>
      <c r="I18" s="6">
        <f>COUNTBLANK($D$9:$D$25)</f>
        <v>3</v>
      </c>
      <c r="J18" s="17"/>
      <c r="L18" s="21"/>
      <c r="M18" s="22"/>
      <c r="N18" s="22"/>
      <c r="O18" s="22"/>
      <c r="P18" s="22"/>
      <c r="Q18" s="22"/>
      <c r="R18" s="22"/>
      <c r="S18" s="23"/>
    </row>
    <row r="19" spans="1:21" x14ac:dyDescent="0.2">
      <c r="C19" s="15"/>
      <c r="D19" s="4">
        <v>33125</v>
      </c>
      <c r="E19" s="5" t="s">
        <v>16</v>
      </c>
      <c r="F19" s="16"/>
      <c r="G19" s="28" t="s">
        <v>24</v>
      </c>
      <c r="H19" s="2" t="s">
        <v>18</v>
      </c>
      <c r="I19" s="6">
        <f>COUNTIF(E9:E25,J19)</f>
        <v>5</v>
      </c>
      <c r="J19" s="29" t="s">
        <v>14</v>
      </c>
    </row>
    <row r="20" spans="1:21" x14ac:dyDescent="0.2">
      <c r="C20" s="15"/>
      <c r="D20" s="4">
        <v>33127</v>
      </c>
      <c r="E20" s="5" t="s">
        <v>14</v>
      </c>
      <c r="F20" s="16"/>
      <c r="G20" s="16"/>
      <c r="H20" s="16"/>
      <c r="I20" s="16"/>
      <c r="J20" s="17"/>
    </row>
    <row r="21" spans="1:21" ht="12.75" customHeight="1" x14ac:dyDescent="0.2">
      <c r="C21" s="15"/>
      <c r="D21" s="4">
        <v>33129</v>
      </c>
      <c r="E21" s="5" t="s">
        <v>15</v>
      </c>
      <c r="F21" s="16"/>
      <c r="G21" s="16"/>
      <c r="H21" s="16"/>
      <c r="I21" s="16"/>
      <c r="J21" s="17"/>
    </row>
    <row r="22" spans="1:21" ht="15.75" x14ac:dyDescent="0.25">
      <c r="C22" s="15"/>
      <c r="D22" s="4">
        <v>33131</v>
      </c>
      <c r="E22" s="5" t="s">
        <v>16</v>
      </c>
      <c r="F22" s="16"/>
      <c r="G22" s="16"/>
      <c r="H22" s="16"/>
      <c r="I22" s="16"/>
      <c r="J22" s="17"/>
      <c r="L22" s="35" t="s">
        <v>54</v>
      </c>
      <c r="M22" s="1"/>
    </row>
    <row r="23" spans="1:21" ht="13.5" thickBot="1" x14ac:dyDescent="0.25">
      <c r="C23" s="15"/>
      <c r="D23" s="4"/>
      <c r="E23" s="5"/>
      <c r="F23" s="16"/>
      <c r="G23" s="16"/>
      <c r="H23" s="16"/>
      <c r="I23" s="16"/>
      <c r="J23" s="17"/>
      <c r="M23" s="1"/>
    </row>
    <row r="24" spans="1:21" ht="18.75" thickBot="1" x14ac:dyDescent="0.3">
      <c r="C24" s="15"/>
      <c r="D24" s="4"/>
      <c r="E24" s="5"/>
      <c r="F24" s="16"/>
      <c r="G24" s="16"/>
      <c r="H24" s="16"/>
      <c r="I24" s="16"/>
      <c r="J24" s="17"/>
      <c r="L24" s="7" t="s">
        <v>55</v>
      </c>
      <c r="M24" s="8" t="s">
        <v>13</v>
      </c>
      <c r="O24" s="54" t="s">
        <v>70</v>
      </c>
      <c r="P24" s="54"/>
    </row>
    <row r="25" spans="1:21" ht="15.75" x14ac:dyDescent="0.25">
      <c r="C25" s="15"/>
      <c r="D25" s="4"/>
      <c r="E25" s="5"/>
      <c r="F25" s="16"/>
      <c r="G25" s="16"/>
      <c r="H25" s="16"/>
      <c r="I25" s="16"/>
      <c r="J25" s="17"/>
      <c r="L25" s="37" t="s">
        <v>56</v>
      </c>
      <c r="M25" s="38" t="s">
        <v>14</v>
      </c>
      <c r="O25" s="7" t="s">
        <v>55</v>
      </c>
      <c r="P25" s="8" t="s">
        <v>13</v>
      </c>
      <c r="S25" s="36"/>
      <c r="T25" s="36" t="s">
        <v>14</v>
      </c>
    </row>
    <row r="26" spans="1:21" ht="16.5" thickBot="1" x14ac:dyDescent="0.3">
      <c r="C26" s="30" t="s">
        <v>12</v>
      </c>
      <c r="D26" s="31"/>
      <c r="E26" s="22"/>
      <c r="F26" s="22"/>
      <c r="G26" s="22"/>
      <c r="H26" s="22"/>
      <c r="I26" s="22"/>
      <c r="J26" s="23"/>
      <c r="L26" s="37" t="s">
        <v>56</v>
      </c>
      <c r="M26" s="38" t="s">
        <v>15</v>
      </c>
      <c r="O26" s="40" t="s">
        <v>56</v>
      </c>
      <c r="P26" s="38" t="s">
        <v>14</v>
      </c>
      <c r="R26" s="39" t="s">
        <v>57</v>
      </c>
      <c r="S26" s="36" t="s">
        <v>58</v>
      </c>
      <c r="T26" s="46">
        <f>DCOUNTA($L$24:$M$54,$M$24,O25:P26
)</f>
        <v>3</v>
      </c>
      <c r="U26" s="3" t="s">
        <v>67</v>
      </c>
    </row>
    <row r="27" spans="1:21" ht="16.5" thickBot="1" x14ac:dyDescent="0.3">
      <c r="L27" s="37" t="s">
        <v>56</v>
      </c>
      <c r="M27" s="38" t="s">
        <v>16</v>
      </c>
      <c r="O27" s="41"/>
      <c r="P27" s="42"/>
    </row>
    <row r="28" spans="1:21" ht="16.5" thickBot="1" x14ac:dyDescent="0.3">
      <c r="L28" s="37" t="s">
        <v>56</v>
      </c>
      <c r="M28" s="38" t="s">
        <v>14</v>
      </c>
      <c r="O28" s="7" t="s">
        <v>55</v>
      </c>
      <c r="P28" s="8" t="s">
        <v>13</v>
      </c>
    </row>
    <row r="29" spans="1:21" ht="20.25" x14ac:dyDescent="0.3">
      <c r="B29" s="11"/>
      <c r="C29" s="13"/>
      <c r="D29" s="43" t="s">
        <v>29</v>
      </c>
      <c r="E29" s="13"/>
      <c r="F29" s="13"/>
      <c r="G29" s="13"/>
      <c r="H29" s="13"/>
      <c r="I29" s="14"/>
      <c r="J29" s="16"/>
      <c r="L29" s="37" t="s">
        <v>56</v>
      </c>
      <c r="M29" s="38" t="s">
        <v>15</v>
      </c>
      <c r="O29" s="40" t="s">
        <v>62</v>
      </c>
      <c r="P29" s="38" t="s">
        <v>14</v>
      </c>
      <c r="R29" s="39" t="s">
        <v>59</v>
      </c>
      <c r="S29" s="36" t="s">
        <v>61</v>
      </c>
      <c r="T29" s="46">
        <f>DCOUNTA($L$24:$M$54,$M$24,O28:P29
)</f>
        <v>3</v>
      </c>
      <c r="U29" s="3" t="s">
        <v>67</v>
      </c>
    </row>
    <row r="30" spans="1:21" ht="16.5" thickBot="1" x14ac:dyDescent="0.3">
      <c r="B30" s="15"/>
      <c r="C30" s="16"/>
      <c r="D30" s="16"/>
      <c r="E30" s="16"/>
      <c r="F30" s="16"/>
      <c r="G30" s="16"/>
      <c r="H30" s="16"/>
      <c r="I30" s="17"/>
      <c r="J30" s="16"/>
      <c r="L30" s="37" t="s">
        <v>56</v>
      </c>
      <c r="M30" s="38" t="s">
        <v>16</v>
      </c>
      <c r="O30" s="35"/>
      <c r="P30" s="42"/>
    </row>
    <row r="31" spans="1:21" ht="15.75" x14ac:dyDescent="0.25">
      <c r="A31">
        <v>1</v>
      </c>
      <c r="B31" s="15">
        <v>10</v>
      </c>
      <c r="C31" s="16"/>
      <c r="D31" s="16" t="s">
        <v>19</v>
      </c>
      <c r="E31" s="16" t="s">
        <v>21</v>
      </c>
      <c r="F31" s="16"/>
      <c r="G31" s="16"/>
      <c r="H31" s="16"/>
      <c r="I31" s="17"/>
      <c r="J31" s="16"/>
      <c r="L31" s="37" t="s">
        <v>56</v>
      </c>
      <c r="M31" s="38" t="s">
        <v>14</v>
      </c>
      <c r="O31" s="7" t="s">
        <v>55</v>
      </c>
      <c r="P31" s="8" t="s">
        <v>13</v>
      </c>
    </row>
    <row r="32" spans="1:21" ht="15.75" x14ac:dyDescent="0.25">
      <c r="A32">
        <v>2</v>
      </c>
      <c r="B32" s="15">
        <v>20</v>
      </c>
      <c r="C32" s="16"/>
      <c r="D32" s="16"/>
      <c r="E32" s="16">
        <f>MODE(B31:B41)</f>
        <v>20</v>
      </c>
      <c r="F32" s="16"/>
      <c r="G32" s="16"/>
      <c r="H32" s="16"/>
      <c r="I32" s="17"/>
      <c r="J32" s="16"/>
      <c r="L32" s="37" t="s">
        <v>62</v>
      </c>
      <c r="M32" s="38" t="s">
        <v>15</v>
      </c>
      <c r="O32" s="40" t="s">
        <v>64</v>
      </c>
      <c r="P32" s="38" t="s">
        <v>14</v>
      </c>
      <c r="R32" s="39" t="s">
        <v>60</v>
      </c>
      <c r="S32" s="36" t="s">
        <v>63</v>
      </c>
      <c r="T32" s="46">
        <f>DCOUNTA($L$24:$M$54,$M$24,O31:P32
)</f>
        <v>5</v>
      </c>
      <c r="U32" s="3" t="s">
        <v>67</v>
      </c>
    </row>
    <row r="33" spans="1:13" ht="15.75" x14ac:dyDescent="0.25">
      <c r="A33">
        <v>3</v>
      </c>
      <c r="B33" s="15">
        <v>20</v>
      </c>
      <c r="C33" s="16"/>
      <c r="D33" s="16"/>
      <c r="E33" s="16"/>
      <c r="F33" s="16"/>
      <c r="G33" s="16"/>
      <c r="H33" s="16"/>
      <c r="I33" s="17"/>
      <c r="J33" s="16"/>
      <c r="L33" s="37" t="s">
        <v>62</v>
      </c>
      <c r="M33" s="38" t="s">
        <v>14</v>
      </c>
    </row>
    <row r="34" spans="1:13" ht="15.75" x14ac:dyDescent="0.25">
      <c r="A34">
        <v>4</v>
      </c>
      <c r="B34" s="15">
        <v>20</v>
      </c>
      <c r="C34" s="16"/>
      <c r="D34" s="16" t="s">
        <v>20</v>
      </c>
      <c r="E34" s="16" t="s">
        <v>22</v>
      </c>
      <c r="F34" s="16"/>
      <c r="G34" s="16"/>
      <c r="H34" s="16"/>
      <c r="I34" s="17"/>
      <c r="J34" s="16"/>
      <c r="L34" s="37" t="s">
        <v>62</v>
      </c>
      <c r="M34" s="38" t="s">
        <v>15</v>
      </c>
    </row>
    <row r="35" spans="1:13" ht="15.75" x14ac:dyDescent="0.25">
      <c r="A35">
        <v>5</v>
      </c>
      <c r="B35" s="15">
        <v>20</v>
      </c>
      <c r="C35" s="16"/>
      <c r="D35" s="16"/>
      <c r="E35" s="52" t="s">
        <v>73</v>
      </c>
      <c r="F35" s="52"/>
      <c r="G35" s="52"/>
      <c r="H35" s="52"/>
      <c r="I35" s="53"/>
      <c r="J35" s="16"/>
      <c r="L35" s="37" t="s">
        <v>62</v>
      </c>
      <c r="M35" s="38" t="s">
        <v>16</v>
      </c>
    </row>
    <row r="36" spans="1:13" ht="15.75" x14ac:dyDescent="0.25">
      <c r="A36">
        <v>6</v>
      </c>
      <c r="B36" s="15">
        <v>30</v>
      </c>
      <c r="C36" s="16"/>
      <c r="D36" s="16"/>
      <c r="E36" s="52"/>
      <c r="F36" s="52"/>
      <c r="G36" s="52"/>
      <c r="H36" s="52"/>
      <c r="I36" s="53"/>
      <c r="J36" s="16"/>
      <c r="L36" s="37" t="s">
        <v>62</v>
      </c>
      <c r="M36" s="38" t="s">
        <v>14</v>
      </c>
    </row>
    <row r="37" spans="1:13" ht="15.75" x14ac:dyDescent="0.25">
      <c r="A37">
        <v>7</v>
      </c>
      <c r="B37" s="15">
        <v>70</v>
      </c>
      <c r="C37" s="16"/>
      <c r="D37" s="16"/>
      <c r="E37" s="52"/>
      <c r="F37" s="52"/>
      <c r="G37" s="52"/>
      <c r="H37" s="52"/>
      <c r="I37" s="53"/>
      <c r="J37" s="16"/>
      <c r="L37" s="37" t="s">
        <v>62</v>
      </c>
      <c r="M37" s="38" t="s">
        <v>15</v>
      </c>
    </row>
    <row r="38" spans="1:13" ht="15.75" x14ac:dyDescent="0.25">
      <c r="A38">
        <v>8</v>
      </c>
      <c r="B38" s="15">
        <v>80</v>
      </c>
      <c r="C38" s="16"/>
      <c r="D38" s="16"/>
      <c r="E38" s="16">
        <f>MEDIAN(B31:B41)</f>
        <v>30</v>
      </c>
      <c r="F38" s="16"/>
      <c r="G38" s="16"/>
      <c r="H38" s="16"/>
      <c r="I38" s="17"/>
      <c r="J38" s="16"/>
      <c r="L38" s="37" t="s">
        <v>62</v>
      </c>
      <c r="M38" s="38" t="s">
        <v>16</v>
      </c>
    </row>
    <row r="39" spans="1:13" ht="15.75" x14ac:dyDescent="0.25">
      <c r="A39">
        <v>9</v>
      </c>
      <c r="B39" s="15">
        <v>90</v>
      </c>
      <c r="C39" s="16"/>
      <c r="D39" s="16"/>
      <c r="E39" s="16"/>
      <c r="F39" s="16"/>
      <c r="G39" s="16"/>
      <c r="H39" s="16"/>
      <c r="I39" s="17"/>
      <c r="J39" s="16"/>
      <c r="L39" s="37" t="s">
        <v>62</v>
      </c>
      <c r="M39" s="38" t="s">
        <v>14</v>
      </c>
    </row>
    <row r="40" spans="1:13" ht="15.75" x14ac:dyDescent="0.25">
      <c r="A40">
        <v>10</v>
      </c>
      <c r="B40" s="15">
        <v>100</v>
      </c>
      <c r="C40" s="16"/>
      <c r="D40" s="16"/>
      <c r="E40" s="16"/>
      <c r="F40" s="16"/>
      <c r="G40" s="16"/>
      <c r="H40" s="16"/>
      <c r="I40" s="17"/>
      <c r="J40" s="16"/>
      <c r="L40" s="37" t="s">
        <v>62</v>
      </c>
      <c r="M40" s="38" t="s">
        <v>15</v>
      </c>
    </row>
    <row r="41" spans="1:13" ht="15.75" x14ac:dyDescent="0.25">
      <c r="A41">
        <v>11</v>
      </c>
      <c r="B41" s="15">
        <v>110</v>
      </c>
      <c r="C41" s="16"/>
      <c r="D41" s="27" t="s">
        <v>30</v>
      </c>
      <c r="E41" s="27" t="s">
        <v>31</v>
      </c>
      <c r="F41" s="16"/>
      <c r="G41" s="16"/>
      <c r="H41" s="16"/>
      <c r="I41" s="17"/>
      <c r="J41" s="16"/>
      <c r="L41" s="37" t="s">
        <v>64</v>
      </c>
      <c r="M41" s="38" t="s">
        <v>14</v>
      </c>
    </row>
    <row r="42" spans="1:13" ht="15.75" x14ac:dyDescent="0.25">
      <c r="B42" s="15"/>
      <c r="C42" s="16"/>
      <c r="D42" s="16"/>
      <c r="E42" s="51">
        <f>AVERAGE(B31:B41)</f>
        <v>51.81818181818182</v>
      </c>
      <c r="F42" s="16"/>
      <c r="G42" s="16"/>
      <c r="H42" s="16"/>
      <c r="I42" s="17"/>
      <c r="J42" s="16"/>
      <c r="L42" s="37" t="s">
        <v>64</v>
      </c>
      <c r="M42" s="38" t="s">
        <v>15</v>
      </c>
    </row>
    <row r="43" spans="1:13" ht="16.5" thickBot="1" x14ac:dyDescent="0.3">
      <c r="B43" s="21"/>
      <c r="C43" s="22"/>
      <c r="D43" s="22"/>
      <c r="E43" s="22"/>
      <c r="F43" s="22"/>
      <c r="G43" s="22"/>
      <c r="H43" s="22"/>
      <c r="I43" s="23"/>
      <c r="J43" s="16"/>
      <c r="L43" s="37" t="s">
        <v>64</v>
      </c>
      <c r="M43" s="38" t="s">
        <v>16</v>
      </c>
    </row>
    <row r="44" spans="1:13" ht="15.75" x14ac:dyDescent="0.25">
      <c r="L44" s="37" t="s">
        <v>64</v>
      </c>
      <c r="M44" s="38" t="s">
        <v>14</v>
      </c>
    </row>
    <row r="45" spans="1:13" ht="15.75" x14ac:dyDescent="0.25">
      <c r="L45" s="37" t="s">
        <v>64</v>
      </c>
      <c r="M45" s="38" t="s">
        <v>15</v>
      </c>
    </row>
    <row r="46" spans="1:13" ht="15.75" x14ac:dyDescent="0.25">
      <c r="L46" s="37" t="s">
        <v>64</v>
      </c>
      <c r="M46" s="38" t="s">
        <v>16</v>
      </c>
    </row>
    <row r="47" spans="1:13" ht="15.75" x14ac:dyDescent="0.25">
      <c r="L47" s="37" t="s">
        <v>64</v>
      </c>
      <c r="M47" s="38" t="s">
        <v>14</v>
      </c>
    </row>
    <row r="48" spans="1:13" ht="15.75" x14ac:dyDescent="0.25">
      <c r="L48" s="37" t="s">
        <v>64</v>
      </c>
      <c r="M48" s="38" t="s">
        <v>15</v>
      </c>
    </row>
    <row r="49" spans="12:13" ht="15.75" x14ac:dyDescent="0.25">
      <c r="L49" s="37" t="s">
        <v>64</v>
      </c>
      <c r="M49" s="38" t="s">
        <v>14</v>
      </c>
    </row>
    <row r="50" spans="12:13" ht="15.75" x14ac:dyDescent="0.25">
      <c r="L50" s="37" t="s">
        <v>64</v>
      </c>
      <c r="M50" s="38" t="s">
        <v>15</v>
      </c>
    </row>
    <row r="51" spans="12:13" ht="15.75" x14ac:dyDescent="0.25">
      <c r="L51" s="37" t="s">
        <v>64</v>
      </c>
      <c r="M51" s="38" t="s">
        <v>16</v>
      </c>
    </row>
    <row r="52" spans="12:13" ht="15.75" x14ac:dyDescent="0.25">
      <c r="L52" s="37" t="s">
        <v>64</v>
      </c>
      <c r="M52" s="38" t="s">
        <v>14</v>
      </c>
    </row>
    <row r="53" spans="12:13" ht="15.75" x14ac:dyDescent="0.25">
      <c r="L53" s="37" t="s">
        <v>64</v>
      </c>
      <c r="M53" s="38" t="s">
        <v>15</v>
      </c>
    </row>
    <row r="54" spans="12:13" ht="15.75" x14ac:dyDescent="0.25">
      <c r="L54" s="37" t="s">
        <v>64</v>
      </c>
      <c r="M54" s="38" t="s">
        <v>16</v>
      </c>
    </row>
  </sheetData>
  <mergeCells count="3">
    <mergeCell ref="E35:I37"/>
    <mergeCell ref="O24:P24"/>
    <mergeCell ref="I10:I13"/>
  </mergeCells>
  <phoneticPr fontId="0" type="noConversion"/>
  <hyperlinks>
    <hyperlink ref="P2" r:id="rId1" xr:uid="{032B3CF8-509B-4169-AA76-87A515B52973}"/>
  </hyperlinks>
  <pageMargins left="0.75" right="0.75" top="1" bottom="1" header="0.4921259845" footer="0.4921259845"/>
  <pageSetup paperSize="9" orientation="portrait" horizontalDpi="4294967292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amiedu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ylanen</dc:creator>
  <cp:lastModifiedBy>Antti Ylänen</cp:lastModifiedBy>
  <dcterms:created xsi:type="dcterms:W3CDTF">2001-07-04T03:56:57Z</dcterms:created>
  <dcterms:modified xsi:type="dcterms:W3CDTF">2019-09-26T05:57:23Z</dcterms:modified>
</cp:coreProperties>
</file>