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0" documentId="13_ncr:1_{6E994CDB-53C0-422B-87EB-3F323B4BA257}" xr6:coauthVersionLast="45" xr6:coauthVersionMax="45" xr10:uidLastSave="{00000000-0000-0000-0000-000000000000}"/>
  <bookViews>
    <workbookView xWindow="-120" yWindow="-120" windowWidth="25440" windowHeight="15390" tabRatio="876" xr2:uid="{00000000-000D-0000-FFFF-FFFF00000000}"/>
  </bookViews>
  <sheets>
    <sheet name="kukkamy" sheetId="10" r:id="rId1"/>
    <sheet name="kukkamy (2)" sheetId="19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0" i="19" l="1"/>
  <c r="O11" i="19"/>
  <c r="O12" i="19"/>
  <c r="O9" i="19"/>
  <c r="H29" i="19"/>
  <c r="H28" i="19"/>
  <c r="H27" i="19"/>
  <c r="I27" i="19" s="1"/>
  <c r="H26" i="19"/>
  <c r="I26" i="19" s="1"/>
  <c r="H25" i="19"/>
  <c r="H24" i="19"/>
  <c r="H23" i="19"/>
  <c r="I23" i="19" s="1"/>
  <c r="H22" i="19"/>
  <c r="I22" i="19" s="1"/>
  <c r="H21" i="19"/>
  <c r="H20" i="19"/>
  <c r="H19" i="19"/>
  <c r="I19" i="19" s="1"/>
  <c r="H18" i="19"/>
  <c r="I18" i="19" s="1"/>
  <c r="H17" i="19"/>
  <c r="H16" i="19"/>
  <c r="H15" i="19"/>
  <c r="I15" i="19" s="1"/>
  <c r="H14" i="19"/>
  <c r="I14" i="19" s="1"/>
  <c r="H13" i="19"/>
  <c r="H12" i="19"/>
  <c r="H11" i="19"/>
  <c r="I11" i="19" s="1"/>
  <c r="H10" i="19"/>
  <c r="H36" i="19" s="1"/>
  <c r="H9" i="19"/>
  <c r="F29" i="19"/>
  <c r="F28" i="19"/>
  <c r="F27" i="19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F12" i="19"/>
  <c r="F11" i="19"/>
  <c r="F10" i="19"/>
  <c r="F9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B22" i="19"/>
  <c r="B23" i="19"/>
  <c r="B24" i="19"/>
  <c r="B25" i="19"/>
  <c r="B26" i="19"/>
  <c r="B27" i="19"/>
  <c r="B28" i="19"/>
  <c r="B29" i="19"/>
  <c r="B9" i="19"/>
  <c r="C37" i="10"/>
  <c r="D37" i="10"/>
  <c r="E37" i="10"/>
  <c r="F37" i="10"/>
  <c r="G37" i="10"/>
  <c r="H37" i="10"/>
  <c r="B37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10" i="10"/>
  <c r="I32" i="10"/>
  <c r="G32" i="10"/>
  <c r="E32" i="10"/>
  <c r="C32" i="10"/>
  <c r="I29" i="19"/>
  <c r="G29" i="19"/>
  <c r="E29" i="19"/>
  <c r="C29" i="19"/>
  <c r="I28" i="19"/>
  <c r="G28" i="19"/>
  <c r="E28" i="19"/>
  <c r="C28" i="19"/>
  <c r="G27" i="19"/>
  <c r="E27" i="19"/>
  <c r="C27" i="19"/>
  <c r="G26" i="19"/>
  <c r="E26" i="19"/>
  <c r="C26" i="19"/>
  <c r="I25" i="19"/>
  <c r="G25" i="19"/>
  <c r="E25" i="19"/>
  <c r="C25" i="19"/>
  <c r="I24" i="19"/>
  <c r="G24" i="19"/>
  <c r="E24" i="19"/>
  <c r="C24" i="19"/>
  <c r="G23" i="19"/>
  <c r="E23" i="19"/>
  <c r="C23" i="19"/>
  <c r="G22" i="19"/>
  <c r="E22" i="19"/>
  <c r="C22" i="19"/>
  <c r="I21" i="19"/>
  <c r="G21" i="19"/>
  <c r="E21" i="19"/>
  <c r="C21" i="19"/>
  <c r="I20" i="19"/>
  <c r="G20" i="19"/>
  <c r="E20" i="19"/>
  <c r="C20" i="19"/>
  <c r="G19" i="19"/>
  <c r="E19" i="19"/>
  <c r="C19" i="19"/>
  <c r="G18" i="19"/>
  <c r="E18" i="19"/>
  <c r="C18" i="19"/>
  <c r="I17" i="19"/>
  <c r="G17" i="19"/>
  <c r="E17" i="19"/>
  <c r="C17" i="19"/>
  <c r="I16" i="19"/>
  <c r="G16" i="19"/>
  <c r="E16" i="19"/>
  <c r="C16" i="19"/>
  <c r="G15" i="19"/>
  <c r="E15" i="19"/>
  <c r="C15" i="19"/>
  <c r="G14" i="19"/>
  <c r="E14" i="19"/>
  <c r="C14" i="19"/>
  <c r="I13" i="19"/>
  <c r="G13" i="19"/>
  <c r="E13" i="19"/>
  <c r="C13" i="19"/>
  <c r="I12" i="19"/>
  <c r="G12" i="19"/>
  <c r="E12" i="19"/>
  <c r="C12" i="19"/>
  <c r="G11" i="19"/>
  <c r="E11" i="19"/>
  <c r="C11" i="19"/>
  <c r="G10" i="19"/>
  <c r="E10" i="19"/>
  <c r="C10" i="19"/>
  <c r="I9" i="19"/>
  <c r="G9" i="19"/>
  <c r="E9" i="19"/>
  <c r="C9" i="19"/>
  <c r="F36" i="19"/>
  <c r="D36" i="19"/>
  <c r="B36" i="19"/>
  <c r="N37" i="10"/>
  <c r="I37" i="10"/>
  <c r="G36" i="19" l="1"/>
  <c r="C36" i="19"/>
  <c r="I10" i="19"/>
  <c r="I36" i="19" s="1"/>
  <c r="E36" i="19"/>
  <c r="L37" i="19" l="1"/>
  <c r="N38" i="10" s="1"/>
</calcChain>
</file>

<file path=xl/sharedStrings.xml><?xml version="1.0" encoding="utf-8"?>
<sst xmlns="http://schemas.openxmlformats.org/spreadsheetml/2006/main" count="164" uniqueCount="33">
  <si>
    <t>Myynti yhteensä</t>
  </si>
  <si>
    <t>Jukkapalmu</t>
  </si>
  <si>
    <t>Fiikus</t>
  </si>
  <si>
    <t>Kaktus</t>
  </si>
  <si>
    <t>Riippaliisa</t>
  </si>
  <si>
    <t>Suora viittaus- harjoitus</t>
  </si>
  <si>
    <t>Jepsis</t>
  </si>
  <si>
    <t>Hupsis</t>
  </si>
  <si>
    <t>odottaa</t>
  </si>
  <si>
    <t>Myyntipvm</t>
  </si>
  <si>
    <t>Kukkamyyntiä</t>
  </si>
  <si>
    <t>Kukka</t>
  </si>
  <si>
    <t>Vikan rivin tarkistus</t>
  </si>
  <si>
    <t>Tarkis-tus, vika sarake</t>
  </si>
  <si>
    <t>Jukka-palmut
myyty kpl</t>
  </si>
  <si>
    <t>Fiikuk-set
myyty kpl</t>
  </si>
  <si>
    <t xml:space="preserve">Kak-tukset
myyty kpl </t>
  </si>
  <si>
    <t>Riippa-liisat
myyty kpl</t>
  </si>
  <si>
    <t>Jukka-palmut
Hinta yhteensä</t>
  </si>
  <si>
    <t>Fiikuk-set Hinta  yhteensä</t>
  </si>
  <si>
    <t>Kappale- hinta</t>
  </si>
  <si>
    <t>Kak-tukset
Hinta yhteensä</t>
  </si>
  <si>
    <t>Riippa-liisat
Hinta yhteensä</t>
  </si>
  <si>
    <t>tähän</t>
  </si>
  <si>
    <t>kpl</t>
  </si>
  <si>
    <t>Kaikki myynnit euroina yhteensä:</t>
  </si>
  <si>
    <t>hinta yht</t>
  </si>
  <si>
    <t>Kaavaohje: Yksittäisen Kukan myydyt määrät kertaa hinta kappaleelta</t>
  </si>
  <si>
    <t>Laske kukkakohtaiset myynnit. Tee yksi kaava / kukka / sarake, ja kopioi kaava alas</t>
  </si>
  <si>
    <t>Tarkistus</t>
  </si>
  <si>
    <t>Lopuksi yhteismyynti taulukon alapuolelle</t>
  </si>
  <si>
    <t>ok</t>
  </si>
  <si>
    <t>oho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</si>
</sst>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€&quot;_-;\-* #,##0.00\ &quot;€&quot;_-;_-* &quot;-&quot;??\ &quot;€&quot;_-;_-@_-"/>
    <numFmt numFmtId="165" formatCode="#,##0.00[$€];[Red]\-#,##0.00[$€]"/>
    <numFmt numFmtId="167" formatCode="_-* #,##0.00\ [$€]_-;\-* #,##0.00\ [$€]_-;_-* &quot;-&quot;??\ [$€]_-;_-@_-"/>
    <numFmt numFmtId="168" formatCode="0.00&quot; km&quot;"/>
    <numFmt numFmtId="169" formatCode="#,##0.00\ &quot;€&quot;"/>
  </numFmts>
  <fonts count="6" x14ac:knownFonts="1">
    <font>
      <sz val="10"/>
      <name val="Arial"/>
    </font>
    <font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165" fontId="2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0" fillId="0" borderId="0" xfId="0" applyBorder="1"/>
    <xf numFmtId="0" fontId="1" fillId="0" borderId="0" xfId="0" applyFont="1"/>
    <xf numFmtId="0" fontId="0" fillId="0" borderId="1" xfId="0" applyBorder="1"/>
    <xf numFmtId="0" fontId="4" fillId="0" borderId="0" xfId="0" applyFont="1"/>
    <xf numFmtId="169" fontId="0" fillId="0" borderId="0" xfId="6" applyNumberFormat="1" applyFont="1" applyBorder="1"/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0" fontId="3" fillId="0" borderId="1" xfId="0" applyFont="1" applyBorder="1"/>
    <xf numFmtId="0" fontId="3" fillId="0" borderId="2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3" fillId="4" borderId="1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0" fillId="3" borderId="1" xfId="0" applyFill="1" applyBorder="1"/>
    <xf numFmtId="0" fontId="0" fillId="2" borderId="1" xfId="0" applyFill="1" applyBorder="1"/>
    <xf numFmtId="0" fontId="0" fillId="4" borderId="1" xfId="0" applyFill="1" applyBorder="1"/>
    <xf numFmtId="0" fontId="0" fillId="5" borderId="1" xfId="0" applyFill="1" applyBorder="1"/>
    <xf numFmtId="0" fontId="0" fillId="0" borderId="3" xfId="0" applyNumberFormat="1" applyFill="1" applyBorder="1"/>
    <xf numFmtId="0" fontId="3" fillId="0" borderId="0" xfId="0" applyFont="1" applyBorder="1"/>
    <xf numFmtId="0" fontId="1" fillId="0" borderId="0" xfId="0" applyFont="1" applyBorder="1"/>
    <xf numFmtId="0" fontId="3" fillId="0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NumberFormat="1" applyFill="1" applyBorder="1" applyAlignment="1">
      <alignment horizontal="left"/>
    </xf>
    <xf numFmtId="0" fontId="1" fillId="3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4" borderId="1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/>
    </xf>
  </cellXfs>
  <cellStyles count="9">
    <cellStyle name="Euro" xfId="1" xr:uid="{00000000-0005-0000-0000-000000000000}"/>
    <cellStyle name="Euro 2" xfId="2" xr:uid="{00000000-0005-0000-0000-000001000000}"/>
    <cellStyle name="Euro 3" xfId="3" xr:uid="{00000000-0005-0000-0000-000002000000}"/>
    <cellStyle name="Euro_Autokust (suora viittaus ja piirtotyökalut)" xfId="4" xr:uid="{00000000-0005-0000-0000-000003000000}"/>
    <cellStyle name="Normaali" xfId="0" builtinId="0"/>
    <cellStyle name="Valuutta 2" xfId="5" xr:uid="{00000000-0005-0000-0000-000007000000}"/>
    <cellStyle name="Valuutta 3" xfId="6" xr:uid="{00000000-0005-0000-0000-000008000000}"/>
    <cellStyle name="Valuutta 4" xfId="7" xr:uid="{00000000-0005-0000-0000-000009000000}"/>
    <cellStyle name="Valuutta 5" xfId="8" xr:uid="{00000000-0005-0000-0000-00000A000000}"/>
  </cellStyles>
  <dxfs count="10">
    <dxf>
      <font>
        <b/>
        <i val="0"/>
        <color theme="0"/>
      </font>
      <fill>
        <patternFill>
          <bgColor theme="6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theme="6" tint="-0.24994659260841701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ul1"/>
  <dimension ref="A1:V38"/>
  <sheetViews>
    <sheetView tabSelected="1" workbookViewId="0">
      <selection activeCell="A3" sqref="A3"/>
    </sheetView>
  </sheetViews>
  <sheetFormatPr defaultRowHeight="12.75" x14ac:dyDescent="0.2"/>
  <cols>
    <col min="1" max="1" width="17.85546875" customWidth="1"/>
    <col min="2" max="3" width="9.28515625" customWidth="1"/>
    <col min="4" max="4" width="8.5703125" customWidth="1"/>
    <col min="5" max="5" width="10.7109375" customWidth="1"/>
    <col min="6" max="9" width="9.28515625" customWidth="1"/>
    <col min="10" max="12" width="2.140625" customWidth="1"/>
    <col min="14" max="14" width="11.42578125" customWidth="1"/>
    <col min="16" max="16" width="12.42578125" customWidth="1"/>
  </cols>
  <sheetData>
    <row r="1" spans="1:22" ht="18" x14ac:dyDescent="0.25">
      <c r="A1" s="5" t="s">
        <v>5</v>
      </c>
      <c r="B1" s="5"/>
      <c r="C1" s="5"/>
      <c r="D1" s="5" t="s">
        <v>10</v>
      </c>
      <c r="E1" s="5"/>
      <c r="F1" s="5"/>
    </row>
    <row r="2" spans="1:22" ht="13.5" customHeight="1" x14ac:dyDescent="0.25">
      <c r="A2" s="5"/>
      <c r="B2" s="5"/>
      <c r="C2" s="5"/>
      <c r="D2" s="5"/>
      <c r="E2" s="5"/>
      <c r="F2" s="5"/>
    </row>
    <row r="3" spans="1:22" ht="15" customHeight="1" x14ac:dyDescent="0.2">
      <c r="B3" s="1" t="s">
        <v>28</v>
      </c>
    </row>
    <row r="4" spans="1:22" ht="18.75" customHeight="1" x14ac:dyDescent="0.2">
      <c r="B4" s="22" t="s">
        <v>27</v>
      </c>
    </row>
    <row r="5" spans="1:22" ht="11.25" customHeight="1" x14ac:dyDescent="0.2"/>
    <row r="6" spans="1:22" ht="21" customHeight="1" x14ac:dyDescent="0.2">
      <c r="A6" s="2"/>
      <c r="B6" s="22" t="s">
        <v>30</v>
      </c>
      <c r="C6" s="6"/>
      <c r="D6" s="2"/>
      <c r="E6" s="6"/>
      <c r="F6" s="2"/>
      <c r="G6" s="6"/>
      <c r="H6" s="2"/>
      <c r="I6" s="6"/>
    </row>
    <row r="7" spans="1:22" ht="7.5" customHeight="1" x14ac:dyDescent="0.2">
      <c r="A7" s="2"/>
      <c r="C7" s="6"/>
      <c r="D7" s="2"/>
      <c r="E7" s="6"/>
      <c r="F7" s="2"/>
      <c r="G7" s="6"/>
      <c r="H7" s="2"/>
      <c r="I7" s="6"/>
    </row>
    <row r="8" spans="1:22" ht="7.5" customHeight="1" x14ac:dyDescent="0.2"/>
    <row r="9" spans="1:22" ht="63" customHeight="1" x14ac:dyDescent="0.2">
      <c r="A9" s="11" t="s">
        <v>9</v>
      </c>
      <c r="B9" s="12" t="s">
        <v>14</v>
      </c>
      <c r="C9" s="12" t="s">
        <v>18</v>
      </c>
      <c r="D9" s="13" t="s">
        <v>15</v>
      </c>
      <c r="E9" s="13" t="s">
        <v>19</v>
      </c>
      <c r="F9" s="14" t="s">
        <v>16</v>
      </c>
      <c r="G9" s="14" t="s">
        <v>21</v>
      </c>
      <c r="H9" s="15" t="s">
        <v>17</v>
      </c>
      <c r="I9" s="15" t="s">
        <v>22</v>
      </c>
      <c r="M9" s="24" t="s">
        <v>13</v>
      </c>
      <c r="P9" s="9" t="s">
        <v>11</v>
      </c>
      <c r="Q9" s="16" t="s">
        <v>20</v>
      </c>
    </row>
    <row r="10" spans="1:22" x14ac:dyDescent="0.2">
      <c r="A10" s="7">
        <v>43681</v>
      </c>
      <c r="B10" s="8">
        <v>5</v>
      </c>
      <c r="C10" s="28" t="s">
        <v>23</v>
      </c>
      <c r="D10" s="8">
        <v>2</v>
      </c>
      <c r="E10" s="29" t="s">
        <v>23</v>
      </c>
      <c r="F10" s="8">
        <v>3</v>
      </c>
      <c r="G10" s="30" t="s">
        <v>23</v>
      </c>
      <c r="H10" s="8">
        <v>2</v>
      </c>
      <c r="I10" s="31" t="s">
        <v>23</v>
      </c>
      <c r="M10" t="str">
        <f>IF(I10=$V$10,$U$12,IF(I10='kukkamy (2)'!I9,$U$10,$U$11))</f>
        <v>odottaa</v>
      </c>
      <c r="P10" s="17" t="s">
        <v>1</v>
      </c>
      <c r="Q10" s="17">
        <v>7</v>
      </c>
      <c r="U10" t="s">
        <v>6</v>
      </c>
      <c r="V10" t="s">
        <v>23</v>
      </c>
    </row>
    <row r="11" spans="1:22" x14ac:dyDescent="0.2">
      <c r="A11" s="7">
        <v>43682</v>
      </c>
      <c r="B11" s="8">
        <v>3</v>
      </c>
      <c r="C11" s="28" t="s">
        <v>23</v>
      </c>
      <c r="D11" s="8">
        <v>4</v>
      </c>
      <c r="E11" s="29" t="s">
        <v>23</v>
      </c>
      <c r="F11" s="8">
        <v>4</v>
      </c>
      <c r="G11" s="30" t="s">
        <v>23</v>
      </c>
      <c r="H11" s="8">
        <v>4</v>
      </c>
      <c r="I11" s="31" t="s">
        <v>23</v>
      </c>
      <c r="M11" t="str">
        <f>IF(I11=$V$10,$U$12,IF(I11='kukkamy (2)'!I10,$U$10,$U$11))</f>
        <v>odottaa</v>
      </c>
      <c r="P11" s="18" t="s">
        <v>2</v>
      </c>
      <c r="Q11" s="18">
        <v>6.2</v>
      </c>
      <c r="U11" t="s">
        <v>7</v>
      </c>
    </row>
    <row r="12" spans="1:22" x14ac:dyDescent="0.2">
      <c r="A12" s="7">
        <v>43683</v>
      </c>
      <c r="B12" s="8">
        <v>4</v>
      </c>
      <c r="C12" s="28" t="s">
        <v>23</v>
      </c>
      <c r="D12" s="8">
        <v>3</v>
      </c>
      <c r="E12" s="29" t="s">
        <v>23</v>
      </c>
      <c r="F12" s="8">
        <v>5</v>
      </c>
      <c r="G12" s="30" t="s">
        <v>23</v>
      </c>
      <c r="H12" s="8">
        <v>3</v>
      </c>
      <c r="I12" s="31" t="s">
        <v>23</v>
      </c>
      <c r="M12" t="str">
        <f>IF(I12=$V$10,$U$12,IF(I12='kukkamy (2)'!I11,$U$10,$U$11))</f>
        <v>odottaa</v>
      </c>
      <c r="P12" s="19" t="s">
        <v>3</v>
      </c>
      <c r="Q12" s="19">
        <v>3</v>
      </c>
      <c r="U12" t="s">
        <v>8</v>
      </c>
    </row>
    <row r="13" spans="1:22" x14ac:dyDescent="0.2">
      <c r="A13" s="7">
        <v>43684</v>
      </c>
      <c r="B13" s="8">
        <v>2</v>
      </c>
      <c r="C13" s="28" t="s">
        <v>23</v>
      </c>
      <c r="D13" s="8">
        <v>5</v>
      </c>
      <c r="E13" s="29" t="s">
        <v>23</v>
      </c>
      <c r="F13" s="8">
        <v>5</v>
      </c>
      <c r="G13" s="30" t="s">
        <v>23</v>
      </c>
      <c r="H13" s="8">
        <v>5</v>
      </c>
      <c r="I13" s="31" t="s">
        <v>23</v>
      </c>
      <c r="M13" t="str">
        <f>IF(I13=$V$10,$U$12,IF(I13='kukkamy (2)'!I12,$U$10,$U$11))</f>
        <v>odottaa</v>
      </c>
      <c r="P13" s="20" t="s">
        <v>4</v>
      </c>
      <c r="Q13" s="20">
        <v>5.5</v>
      </c>
    </row>
    <row r="14" spans="1:22" x14ac:dyDescent="0.2">
      <c r="A14" s="7">
        <v>43685</v>
      </c>
      <c r="B14" s="8">
        <v>7</v>
      </c>
      <c r="C14" s="28" t="s">
        <v>23</v>
      </c>
      <c r="D14" s="8">
        <v>2</v>
      </c>
      <c r="E14" s="29" t="s">
        <v>23</v>
      </c>
      <c r="F14" s="8">
        <v>2</v>
      </c>
      <c r="G14" s="30" t="s">
        <v>23</v>
      </c>
      <c r="H14" s="8">
        <v>2</v>
      </c>
      <c r="I14" s="31" t="s">
        <v>23</v>
      </c>
      <c r="M14" t="str">
        <f>IF(I14=$V$10,$U$12,IF(I14='kukkamy (2)'!I13,$U$10,$U$11))</f>
        <v>odottaa</v>
      </c>
      <c r="U14" s="3" t="s">
        <v>31</v>
      </c>
    </row>
    <row r="15" spans="1:22" x14ac:dyDescent="0.2">
      <c r="A15" s="7">
        <v>43686</v>
      </c>
      <c r="B15" s="8">
        <v>10</v>
      </c>
      <c r="C15" s="28" t="s">
        <v>23</v>
      </c>
      <c r="D15" s="8">
        <v>9</v>
      </c>
      <c r="E15" s="29" t="s">
        <v>23</v>
      </c>
      <c r="F15" s="8">
        <v>10</v>
      </c>
      <c r="G15" s="30" t="s">
        <v>23</v>
      </c>
      <c r="H15" s="8">
        <v>12</v>
      </c>
      <c r="I15" s="31" t="s">
        <v>23</v>
      </c>
      <c r="M15" t="str">
        <f>IF(I15=$V$10,$U$12,IF(I15='kukkamy (2)'!I14,$U$10,$U$11))</f>
        <v>odottaa</v>
      </c>
      <c r="U15" s="3" t="s">
        <v>32</v>
      </c>
    </row>
    <row r="16" spans="1:22" x14ac:dyDescent="0.2">
      <c r="A16" s="7">
        <v>43687</v>
      </c>
      <c r="B16" s="8">
        <v>12</v>
      </c>
      <c r="C16" s="28" t="s">
        <v>23</v>
      </c>
      <c r="D16" s="8">
        <v>14</v>
      </c>
      <c r="E16" s="29" t="s">
        <v>23</v>
      </c>
      <c r="F16" s="8">
        <v>13</v>
      </c>
      <c r="G16" s="30" t="s">
        <v>23</v>
      </c>
      <c r="H16" s="8">
        <v>15</v>
      </c>
      <c r="I16" s="31" t="s">
        <v>23</v>
      </c>
      <c r="M16" t="str">
        <f>IF(I16=$V$10,$U$12,IF(I16='kukkamy (2)'!I15,$U$10,$U$11))</f>
        <v>odottaa</v>
      </c>
    </row>
    <row r="17" spans="1:13" x14ac:dyDescent="0.2">
      <c r="A17" s="7">
        <v>43688</v>
      </c>
      <c r="B17" s="8">
        <v>5</v>
      </c>
      <c r="C17" s="28" t="s">
        <v>23</v>
      </c>
      <c r="D17" s="8">
        <v>2</v>
      </c>
      <c r="E17" s="29" t="s">
        <v>23</v>
      </c>
      <c r="F17" s="8">
        <v>3</v>
      </c>
      <c r="G17" s="30" t="s">
        <v>23</v>
      </c>
      <c r="H17" s="8">
        <v>2</v>
      </c>
      <c r="I17" s="31" t="s">
        <v>23</v>
      </c>
      <c r="M17" t="str">
        <f>IF(I17=$V$10,$U$12,IF(I17='kukkamy (2)'!I16,$U$10,$U$11))</f>
        <v>odottaa</v>
      </c>
    </row>
    <row r="18" spans="1:13" x14ac:dyDescent="0.2">
      <c r="A18" s="7">
        <v>43689</v>
      </c>
      <c r="B18" s="8">
        <v>3</v>
      </c>
      <c r="C18" s="28" t="s">
        <v>23</v>
      </c>
      <c r="D18" s="8">
        <v>4</v>
      </c>
      <c r="E18" s="29" t="s">
        <v>23</v>
      </c>
      <c r="F18" s="8">
        <v>4</v>
      </c>
      <c r="G18" s="30" t="s">
        <v>23</v>
      </c>
      <c r="H18" s="8">
        <v>4</v>
      </c>
      <c r="I18" s="31" t="s">
        <v>23</v>
      </c>
      <c r="M18" t="str">
        <f>IF(I18=$V$10,$U$12,IF(I18='kukkamy (2)'!I17,$U$10,$U$11))</f>
        <v>odottaa</v>
      </c>
    </row>
    <row r="19" spans="1:13" x14ac:dyDescent="0.2">
      <c r="A19" s="7">
        <v>43690</v>
      </c>
      <c r="B19" s="8">
        <v>4</v>
      </c>
      <c r="C19" s="28" t="s">
        <v>23</v>
      </c>
      <c r="D19" s="8">
        <v>3</v>
      </c>
      <c r="E19" s="29" t="s">
        <v>23</v>
      </c>
      <c r="F19" s="8">
        <v>5</v>
      </c>
      <c r="G19" s="30" t="s">
        <v>23</v>
      </c>
      <c r="H19" s="8">
        <v>3</v>
      </c>
      <c r="I19" s="31" t="s">
        <v>23</v>
      </c>
      <c r="M19" t="str">
        <f>IF(I19=$V$10,$U$12,IF(I19='kukkamy (2)'!I18,$U$10,$U$11))</f>
        <v>odottaa</v>
      </c>
    </row>
    <row r="20" spans="1:13" x14ac:dyDescent="0.2">
      <c r="A20" s="7">
        <v>43691</v>
      </c>
      <c r="B20" s="8">
        <v>2</v>
      </c>
      <c r="C20" s="28" t="s">
        <v>23</v>
      </c>
      <c r="D20" s="8">
        <v>5</v>
      </c>
      <c r="E20" s="29" t="s">
        <v>23</v>
      </c>
      <c r="F20" s="8">
        <v>5</v>
      </c>
      <c r="G20" s="30" t="s">
        <v>23</v>
      </c>
      <c r="H20" s="8">
        <v>5</v>
      </c>
      <c r="I20" s="31" t="s">
        <v>23</v>
      </c>
      <c r="M20" t="str">
        <f>IF(I20=$V$10,$U$12,IF(I20='kukkamy (2)'!I19,$U$10,$U$11))</f>
        <v>odottaa</v>
      </c>
    </row>
    <row r="21" spans="1:13" x14ac:dyDescent="0.2">
      <c r="A21" s="7">
        <v>43692</v>
      </c>
      <c r="B21" s="8">
        <v>7</v>
      </c>
      <c r="C21" s="28" t="s">
        <v>23</v>
      </c>
      <c r="D21" s="8">
        <v>2</v>
      </c>
      <c r="E21" s="29" t="s">
        <v>23</v>
      </c>
      <c r="F21" s="8">
        <v>2</v>
      </c>
      <c r="G21" s="30" t="s">
        <v>23</v>
      </c>
      <c r="H21" s="8">
        <v>2</v>
      </c>
      <c r="I21" s="31" t="s">
        <v>23</v>
      </c>
      <c r="M21" t="str">
        <f>IF(I21=$V$10,$U$12,IF(I21='kukkamy (2)'!I20,$U$10,$U$11))</f>
        <v>odottaa</v>
      </c>
    </row>
    <row r="22" spans="1:13" x14ac:dyDescent="0.2">
      <c r="A22" s="7">
        <v>43693</v>
      </c>
      <c r="B22" s="8">
        <v>10</v>
      </c>
      <c r="C22" s="28" t="s">
        <v>23</v>
      </c>
      <c r="D22" s="8">
        <v>9</v>
      </c>
      <c r="E22" s="29" t="s">
        <v>23</v>
      </c>
      <c r="F22" s="8">
        <v>10</v>
      </c>
      <c r="G22" s="30" t="s">
        <v>23</v>
      </c>
      <c r="H22" s="8">
        <v>12</v>
      </c>
      <c r="I22" s="31" t="s">
        <v>23</v>
      </c>
      <c r="M22" t="str">
        <f>IF(I22=$V$10,$U$12,IF(I22='kukkamy (2)'!I21,$U$10,$U$11))</f>
        <v>odottaa</v>
      </c>
    </row>
    <row r="23" spans="1:13" x14ac:dyDescent="0.2">
      <c r="A23" s="7">
        <v>43694</v>
      </c>
      <c r="B23" s="8">
        <v>12</v>
      </c>
      <c r="C23" s="28" t="s">
        <v>23</v>
      </c>
      <c r="D23" s="8">
        <v>14</v>
      </c>
      <c r="E23" s="29" t="s">
        <v>23</v>
      </c>
      <c r="F23" s="8">
        <v>13</v>
      </c>
      <c r="G23" s="30" t="s">
        <v>23</v>
      </c>
      <c r="H23" s="8">
        <v>15</v>
      </c>
      <c r="I23" s="31" t="s">
        <v>23</v>
      </c>
      <c r="M23" t="str">
        <f>IF(I23=$V$10,$U$12,IF(I23='kukkamy (2)'!I22,$U$10,$U$11))</f>
        <v>odottaa</v>
      </c>
    </row>
    <row r="24" spans="1:13" x14ac:dyDescent="0.2">
      <c r="A24" s="7">
        <v>43695</v>
      </c>
      <c r="B24" s="8">
        <v>5</v>
      </c>
      <c r="C24" s="28" t="s">
        <v>23</v>
      </c>
      <c r="D24" s="8">
        <v>2</v>
      </c>
      <c r="E24" s="29" t="s">
        <v>23</v>
      </c>
      <c r="F24" s="8">
        <v>3</v>
      </c>
      <c r="G24" s="30" t="s">
        <v>23</v>
      </c>
      <c r="H24" s="8">
        <v>2</v>
      </c>
      <c r="I24" s="31" t="s">
        <v>23</v>
      </c>
      <c r="M24" t="str">
        <f>IF(I24=$V$10,$U$12,IF(I24='kukkamy (2)'!I23,$U$10,$U$11))</f>
        <v>odottaa</v>
      </c>
    </row>
    <row r="25" spans="1:13" x14ac:dyDescent="0.2">
      <c r="A25" s="7">
        <v>43696</v>
      </c>
      <c r="B25" s="8">
        <v>3</v>
      </c>
      <c r="C25" s="28" t="s">
        <v>23</v>
      </c>
      <c r="D25" s="8">
        <v>4</v>
      </c>
      <c r="E25" s="29" t="s">
        <v>23</v>
      </c>
      <c r="F25" s="8">
        <v>4</v>
      </c>
      <c r="G25" s="30" t="s">
        <v>23</v>
      </c>
      <c r="H25" s="8">
        <v>4</v>
      </c>
      <c r="I25" s="31" t="s">
        <v>23</v>
      </c>
      <c r="M25" t="str">
        <f>IF(I25=$V$10,$U$12,IF(I25='kukkamy (2)'!I24,$U$10,$U$11))</f>
        <v>odottaa</v>
      </c>
    </row>
    <row r="26" spans="1:13" x14ac:dyDescent="0.2">
      <c r="A26" s="7">
        <v>43697</v>
      </c>
      <c r="B26" s="8">
        <v>4</v>
      </c>
      <c r="C26" s="28" t="s">
        <v>23</v>
      </c>
      <c r="D26" s="8">
        <v>3</v>
      </c>
      <c r="E26" s="29" t="s">
        <v>23</v>
      </c>
      <c r="F26" s="8">
        <v>5</v>
      </c>
      <c r="G26" s="30" t="s">
        <v>23</v>
      </c>
      <c r="H26" s="8">
        <v>3</v>
      </c>
      <c r="I26" s="31" t="s">
        <v>23</v>
      </c>
      <c r="M26" t="str">
        <f>IF(I26=$V$10,$U$12,IF(I26='kukkamy (2)'!I25,$U$10,$U$11))</f>
        <v>odottaa</v>
      </c>
    </row>
    <row r="27" spans="1:13" x14ac:dyDescent="0.2">
      <c r="A27" s="7">
        <v>43698</v>
      </c>
      <c r="B27" s="8">
        <v>2</v>
      </c>
      <c r="C27" s="28" t="s">
        <v>23</v>
      </c>
      <c r="D27" s="8">
        <v>5</v>
      </c>
      <c r="E27" s="29" t="s">
        <v>23</v>
      </c>
      <c r="F27" s="8">
        <v>5</v>
      </c>
      <c r="G27" s="30" t="s">
        <v>23</v>
      </c>
      <c r="H27" s="8">
        <v>5</v>
      </c>
      <c r="I27" s="31" t="s">
        <v>23</v>
      </c>
      <c r="M27" t="str">
        <f>IF(I27=$V$10,$U$12,IF(I27='kukkamy (2)'!I26,$U$10,$U$11))</f>
        <v>odottaa</v>
      </c>
    </row>
    <row r="28" spans="1:13" x14ac:dyDescent="0.2">
      <c r="A28" s="7">
        <v>43699</v>
      </c>
      <c r="B28" s="8">
        <v>7</v>
      </c>
      <c r="C28" s="28" t="s">
        <v>23</v>
      </c>
      <c r="D28" s="8">
        <v>2</v>
      </c>
      <c r="E28" s="29" t="s">
        <v>23</v>
      </c>
      <c r="F28" s="8">
        <v>2</v>
      </c>
      <c r="G28" s="30" t="s">
        <v>23</v>
      </c>
      <c r="H28" s="8">
        <v>2</v>
      </c>
      <c r="I28" s="31" t="s">
        <v>23</v>
      </c>
      <c r="M28" t="str">
        <f>IF(I28=$V$10,$U$12,IF(I28='kukkamy (2)'!I27,$U$10,$U$11))</f>
        <v>odottaa</v>
      </c>
    </row>
    <row r="29" spans="1:13" x14ac:dyDescent="0.2">
      <c r="A29" s="7">
        <v>43700</v>
      </c>
      <c r="B29" s="8">
        <v>10</v>
      </c>
      <c r="C29" s="28" t="s">
        <v>23</v>
      </c>
      <c r="D29" s="8">
        <v>9</v>
      </c>
      <c r="E29" s="29" t="s">
        <v>23</v>
      </c>
      <c r="F29" s="8">
        <v>10</v>
      </c>
      <c r="G29" s="30" t="s">
        <v>23</v>
      </c>
      <c r="H29" s="8">
        <v>12</v>
      </c>
      <c r="I29" s="31" t="s">
        <v>23</v>
      </c>
      <c r="M29" t="str">
        <f>IF(I29=$V$10,$U$12,IF(I29='kukkamy (2)'!I28,$U$10,$U$11))</f>
        <v>odottaa</v>
      </c>
    </row>
    <row r="30" spans="1:13" x14ac:dyDescent="0.2">
      <c r="A30" s="7">
        <v>43701</v>
      </c>
      <c r="B30" s="8">
        <v>12</v>
      </c>
      <c r="C30" s="28" t="s">
        <v>23</v>
      </c>
      <c r="D30" s="8">
        <v>14</v>
      </c>
      <c r="E30" s="29" t="s">
        <v>23</v>
      </c>
      <c r="F30" s="8">
        <v>13</v>
      </c>
      <c r="G30" s="30" t="s">
        <v>23</v>
      </c>
      <c r="H30" s="8">
        <v>15</v>
      </c>
      <c r="I30" s="31" t="s">
        <v>23</v>
      </c>
      <c r="M30" t="str">
        <f>IF(I30=$V$10,$U$12,IF(I30='kukkamy (2)'!I29,$U$10,$U$11))</f>
        <v>odottaa</v>
      </c>
    </row>
    <row r="32" spans="1:13" x14ac:dyDescent="0.2">
      <c r="A32" s="3" t="s">
        <v>12</v>
      </c>
      <c r="C32" t="str">
        <f>IF(C30=$V$10,$U$12,IF(C30='kukkamy (2)'!C29,$U$10,$U$11))</f>
        <v>odottaa</v>
      </c>
      <c r="E32" t="str">
        <f>IF(E30=$V$10,$U$12,IF(E30='kukkamy (2)'!E29,$U$10,$U$11))</f>
        <v>odottaa</v>
      </c>
      <c r="G32" t="str">
        <f>IF(G30=$V$10,$U$12,IF(G30='kukkamy (2)'!G29,$U$10,$U$11))</f>
        <v>odottaa</v>
      </c>
      <c r="I32" t="str">
        <f>IF(I30=$V$10,$U$12,IF(I30='kukkamy (2)'!I29,$U$10,$U$11))</f>
        <v>odottaa</v>
      </c>
    </row>
    <row r="35" spans="1:14" x14ac:dyDescent="0.2">
      <c r="B35" s="25" t="s">
        <v>24</v>
      </c>
      <c r="C35" s="25" t="s">
        <v>26</v>
      </c>
      <c r="D35" s="25" t="s">
        <v>24</v>
      </c>
      <c r="E35" s="25" t="s">
        <v>26</v>
      </c>
      <c r="F35" s="25" t="s">
        <v>24</v>
      </c>
      <c r="G35" s="25" t="s">
        <v>26</v>
      </c>
      <c r="H35" s="25" t="s">
        <v>24</v>
      </c>
      <c r="I35" s="25" t="s">
        <v>26</v>
      </c>
    </row>
    <row r="36" spans="1:14" ht="13.5" thickBot="1" x14ac:dyDescent="0.25">
      <c r="A36" s="9" t="s">
        <v>0</v>
      </c>
      <c r="B36" s="32" t="s">
        <v>23</v>
      </c>
      <c r="C36" s="32" t="s">
        <v>23</v>
      </c>
      <c r="D36" s="32" t="s">
        <v>23</v>
      </c>
      <c r="E36" s="32" t="s">
        <v>23</v>
      </c>
      <c r="F36" s="32" t="s">
        <v>23</v>
      </c>
      <c r="G36" s="32" t="s">
        <v>23</v>
      </c>
      <c r="H36" s="32" t="s">
        <v>23</v>
      </c>
      <c r="I36" s="32" t="s">
        <v>23</v>
      </c>
      <c r="N36" s="1" t="s">
        <v>25</v>
      </c>
    </row>
    <row r="37" spans="1:14" ht="13.5" thickBot="1" x14ac:dyDescent="0.25">
      <c r="A37" s="23" t="s">
        <v>29</v>
      </c>
      <c r="B37" s="26" t="str">
        <f>IF(B36=$V$10,$U$12,IF(B36='kukkamy (2)'!B36,$U$14,$U$15))</f>
        <v>odottaa</v>
      </c>
      <c r="C37" s="26" t="str">
        <f>IF(C36=$V$10,$U$12,IF(C36='kukkamy (2)'!C36,$U$14,$U$15))</f>
        <v>odottaa</v>
      </c>
      <c r="D37" s="26" t="str">
        <f>IF(D36=$V$10,$U$12,IF(D36='kukkamy (2)'!D36,$U$14,$U$15))</f>
        <v>odottaa</v>
      </c>
      <c r="E37" s="26" t="str">
        <f>IF(E36=$V$10,$U$12,IF(E36='kukkamy (2)'!E36,$U$14,$U$15))</f>
        <v>odottaa</v>
      </c>
      <c r="F37" s="26" t="str">
        <f>IF(F36=$V$10,$U$12,IF(F36='kukkamy (2)'!F36,$U$14,$U$15))</f>
        <v>odottaa</v>
      </c>
      <c r="G37" s="26" t="str">
        <f>IF(G36=$V$10,$U$12,IF(G36='kukkamy (2)'!G36,$U$14,$U$15))</f>
        <v>odottaa</v>
      </c>
      <c r="H37" s="26" t="str">
        <f>IF(H36=$V$10,$U$12,IF(H36='kukkamy (2)'!H36,$U$14,$U$15))</f>
        <v>odottaa</v>
      </c>
      <c r="I37" s="26" t="str">
        <f>IF(I36=$V$10,$U$12,IF(I36='kukkamy (2)'!I36,$U$14,$U$15))</f>
        <v>odottaa</v>
      </c>
      <c r="N37" s="27">
        <f>SUM(C36,E36,G36,I36)</f>
        <v>0</v>
      </c>
    </row>
    <row r="38" spans="1:14" x14ac:dyDescent="0.2">
      <c r="N38" s="2" t="str">
        <f>IF(N37=$V$10,$U$12,IF(N37='kukkamy (2)'!L37,$U$14,$U$15))</f>
        <v>oho</v>
      </c>
    </row>
  </sheetData>
  <conditionalFormatting sqref="M10:M30">
    <cfRule type="cellIs" dxfId="9" priority="9" operator="equal">
      <formula>$U$11</formula>
    </cfRule>
    <cfRule type="cellIs" dxfId="8" priority="10" operator="equal">
      <formula>$U$10</formula>
    </cfRule>
  </conditionalFormatting>
  <conditionalFormatting sqref="C32">
    <cfRule type="cellIs" dxfId="7" priority="7" operator="equal">
      <formula>$U$11</formula>
    </cfRule>
    <cfRule type="cellIs" dxfId="6" priority="8" operator="equal">
      <formula>$U$10</formula>
    </cfRule>
  </conditionalFormatting>
  <conditionalFormatting sqref="E32">
    <cfRule type="cellIs" dxfId="5" priority="5" operator="equal">
      <formula>$U$11</formula>
    </cfRule>
    <cfRule type="cellIs" dxfId="4" priority="6" operator="equal">
      <formula>$U$10</formula>
    </cfRule>
  </conditionalFormatting>
  <conditionalFormatting sqref="G32">
    <cfRule type="cellIs" dxfId="3" priority="3" operator="equal">
      <formula>$U$11</formula>
    </cfRule>
    <cfRule type="cellIs" dxfId="2" priority="4" operator="equal">
      <formula>$U$10</formula>
    </cfRule>
  </conditionalFormatting>
  <conditionalFormatting sqref="I32">
    <cfRule type="cellIs" dxfId="1" priority="1" operator="equal">
      <formula>$U$11</formula>
    </cfRule>
    <cfRule type="cellIs" dxfId="0" priority="2" operator="equal">
      <formula>$U$10</formula>
    </cfRule>
  </conditionalFormatting>
  <printOptions headings="1" gridLines="1"/>
  <pageMargins left="0.75" right="0.75" top="1" bottom="1" header="0.4921259845" footer="0.4921259845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6662E-94BC-4D38-91C3-AAA756369C47}">
  <dimension ref="A1:T37"/>
  <sheetViews>
    <sheetView workbookViewId="0">
      <selection activeCell="C13" sqref="C13"/>
    </sheetView>
  </sheetViews>
  <sheetFormatPr defaultRowHeight="12.75" x14ac:dyDescent="0.2"/>
  <cols>
    <col min="1" max="1" width="17.85546875" customWidth="1"/>
    <col min="2" max="3" width="9.28515625" customWidth="1"/>
    <col min="4" max="4" width="8.5703125" customWidth="1"/>
    <col min="5" max="5" width="10.7109375" customWidth="1"/>
    <col min="6" max="9" width="9.28515625" customWidth="1"/>
    <col min="12" max="12" width="11.42578125" customWidth="1"/>
    <col min="14" max="14" width="12.42578125" customWidth="1"/>
  </cols>
  <sheetData>
    <row r="1" spans="1:20" ht="18" x14ac:dyDescent="0.25">
      <c r="A1" s="5" t="s">
        <v>5</v>
      </c>
      <c r="B1" s="5"/>
      <c r="C1" s="5"/>
      <c r="D1" s="5" t="s">
        <v>10</v>
      </c>
      <c r="E1" s="5"/>
      <c r="F1" s="5"/>
    </row>
    <row r="2" spans="1:20" ht="18" x14ac:dyDescent="0.25">
      <c r="A2" s="5"/>
      <c r="B2" s="5"/>
      <c r="C2" s="5"/>
      <c r="D2" s="5"/>
      <c r="E2" s="5"/>
      <c r="F2" s="5"/>
    </row>
    <row r="3" spans="1:20" ht="15" customHeight="1" x14ac:dyDescent="0.2">
      <c r="S3" t="s">
        <v>6</v>
      </c>
      <c r="T3" t="s">
        <v>23</v>
      </c>
    </row>
    <row r="4" spans="1:20" ht="18.75" customHeight="1" x14ac:dyDescent="0.2">
      <c r="S4" t="s">
        <v>7</v>
      </c>
    </row>
    <row r="5" spans="1:20" ht="21" customHeight="1" x14ac:dyDescent="0.2">
      <c r="S5" t="s">
        <v>8</v>
      </c>
    </row>
    <row r="6" spans="1:20" ht="21" customHeight="1" x14ac:dyDescent="0.2">
      <c r="A6" s="2"/>
      <c r="B6" s="2"/>
      <c r="C6" s="6"/>
      <c r="D6" s="2"/>
      <c r="E6" s="6"/>
      <c r="F6" s="2"/>
      <c r="G6" s="6"/>
      <c r="H6" s="2"/>
      <c r="I6" s="6"/>
    </row>
    <row r="7" spans="1:20" ht="25.5" customHeight="1" x14ac:dyDescent="0.2"/>
    <row r="8" spans="1:20" ht="63" customHeight="1" x14ac:dyDescent="0.2">
      <c r="A8" s="11" t="s">
        <v>9</v>
      </c>
      <c r="B8" s="12" t="s">
        <v>14</v>
      </c>
      <c r="C8" s="12" t="s">
        <v>18</v>
      </c>
      <c r="D8" s="13" t="s">
        <v>15</v>
      </c>
      <c r="E8" s="13" t="s">
        <v>19</v>
      </c>
      <c r="F8" s="14" t="s">
        <v>16</v>
      </c>
      <c r="G8" s="14" t="s">
        <v>21</v>
      </c>
      <c r="H8" s="15" t="s">
        <v>17</v>
      </c>
      <c r="I8" s="15" t="s">
        <v>22</v>
      </c>
      <c r="K8" s="10" t="s">
        <v>13</v>
      </c>
      <c r="N8" s="9" t="s">
        <v>11</v>
      </c>
      <c r="O8" s="16" t="s">
        <v>20</v>
      </c>
    </row>
    <row r="9" spans="1:20" x14ac:dyDescent="0.2">
      <c r="A9" s="7">
        <v>43681</v>
      </c>
      <c r="B9" s="8">
        <f>kukkamy!B10</f>
        <v>5</v>
      </c>
      <c r="C9" s="12">
        <f>B9*$O$9</f>
        <v>35</v>
      </c>
      <c r="D9" s="8">
        <f>kukkamy!D10</f>
        <v>2</v>
      </c>
      <c r="E9" s="13">
        <f>D9*$O$10</f>
        <v>12.4</v>
      </c>
      <c r="F9" s="8">
        <f>kukkamy!F10</f>
        <v>3</v>
      </c>
      <c r="G9" s="14">
        <f>F9*$O$11</f>
        <v>9</v>
      </c>
      <c r="H9" s="8">
        <f>kukkamy!H10</f>
        <v>2</v>
      </c>
      <c r="I9" s="15">
        <f>H9*$O$12</f>
        <v>11</v>
      </c>
      <c r="N9" s="17" t="s">
        <v>1</v>
      </c>
      <c r="O9" s="17">
        <f>kukkamy!Q10</f>
        <v>7</v>
      </c>
    </row>
    <row r="10" spans="1:20" x14ac:dyDescent="0.2">
      <c r="A10" s="7">
        <v>43682</v>
      </c>
      <c r="B10" s="8">
        <f>kukkamy!B11</f>
        <v>3</v>
      </c>
      <c r="C10" s="12">
        <f t="shared" ref="C10:C29" si="0">B10*$O$9</f>
        <v>21</v>
      </c>
      <c r="D10" s="8">
        <f>kukkamy!D11</f>
        <v>4</v>
      </c>
      <c r="E10" s="13">
        <f t="shared" ref="E10:E29" si="1">D10*$O$10</f>
        <v>24.8</v>
      </c>
      <c r="F10" s="8">
        <f>kukkamy!F11</f>
        <v>4</v>
      </c>
      <c r="G10" s="14">
        <f t="shared" ref="G10:G29" si="2">F10*$O$11</f>
        <v>12</v>
      </c>
      <c r="H10" s="8">
        <f>kukkamy!H11</f>
        <v>4</v>
      </c>
      <c r="I10" s="15">
        <f t="shared" ref="I10:I29" si="3">H10*$O$12</f>
        <v>22</v>
      </c>
      <c r="N10" s="18" t="s">
        <v>2</v>
      </c>
      <c r="O10" s="18">
        <f>kukkamy!Q11</f>
        <v>6.2</v>
      </c>
    </row>
    <row r="11" spans="1:20" x14ac:dyDescent="0.2">
      <c r="A11" s="7">
        <v>43683</v>
      </c>
      <c r="B11" s="8">
        <f>kukkamy!B12</f>
        <v>4</v>
      </c>
      <c r="C11" s="12">
        <f t="shared" si="0"/>
        <v>28</v>
      </c>
      <c r="D11" s="8">
        <f>kukkamy!D12</f>
        <v>3</v>
      </c>
      <c r="E11" s="13">
        <f t="shared" si="1"/>
        <v>18.600000000000001</v>
      </c>
      <c r="F11" s="8">
        <f>kukkamy!F12</f>
        <v>5</v>
      </c>
      <c r="G11" s="14">
        <f t="shared" si="2"/>
        <v>15</v>
      </c>
      <c r="H11" s="8">
        <f>kukkamy!H12</f>
        <v>3</v>
      </c>
      <c r="I11" s="15">
        <f t="shared" si="3"/>
        <v>16.5</v>
      </c>
      <c r="N11" s="19" t="s">
        <v>3</v>
      </c>
      <c r="O11" s="19">
        <f>kukkamy!Q12</f>
        <v>3</v>
      </c>
    </row>
    <row r="12" spans="1:20" x14ac:dyDescent="0.2">
      <c r="A12" s="7">
        <v>43684</v>
      </c>
      <c r="B12" s="8">
        <f>kukkamy!B13</f>
        <v>2</v>
      </c>
      <c r="C12" s="12">
        <f t="shared" si="0"/>
        <v>14</v>
      </c>
      <c r="D12" s="8">
        <f>kukkamy!D13</f>
        <v>5</v>
      </c>
      <c r="E12" s="13">
        <f t="shared" si="1"/>
        <v>31</v>
      </c>
      <c r="F12" s="8">
        <f>kukkamy!F13</f>
        <v>5</v>
      </c>
      <c r="G12" s="14">
        <f t="shared" si="2"/>
        <v>15</v>
      </c>
      <c r="H12" s="8">
        <f>kukkamy!H13</f>
        <v>5</v>
      </c>
      <c r="I12" s="15">
        <f t="shared" si="3"/>
        <v>27.5</v>
      </c>
      <c r="N12" s="20" t="s">
        <v>4</v>
      </c>
      <c r="O12" s="20">
        <f>kukkamy!Q13</f>
        <v>5.5</v>
      </c>
    </row>
    <row r="13" spans="1:20" x14ac:dyDescent="0.2">
      <c r="A13" s="7">
        <v>43685</v>
      </c>
      <c r="B13" s="8">
        <f>kukkamy!B14</f>
        <v>7</v>
      </c>
      <c r="C13" s="12">
        <f t="shared" si="0"/>
        <v>49</v>
      </c>
      <c r="D13" s="8">
        <f>kukkamy!D14</f>
        <v>2</v>
      </c>
      <c r="E13" s="13">
        <f t="shared" si="1"/>
        <v>12.4</v>
      </c>
      <c r="F13" s="8">
        <f>kukkamy!F14</f>
        <v>2</v>
      </c>
      <c r="G13" s="14">
        <f t="shared" si="2"/>
        <v>6</v>
      </c>
      <c r="H13" s="8">
        <f>kukkamy!H14</f>
        <v>2</v>
      </c>
      <c r="I13" s="15">
        <f t="shared" si="3"/>
        <v>11</v>
      </c>
    </row>
    <row r="14" spans="1:20" x14ac:dyDescent="0.2">
      <c r="A14" s="7">
        <v>43686</v>
      </c>
      <c r="B14" s="8">
        <f>kukkamy!B15</f>
        <v>10</v>
      </c>
      <c r="C14" s="12">
        <f t="shared" si="0"/>
        <v>70</v>
      </c>
      <c r="D14" s="8">
        <f>kukkamy!D15</f>
        <v>9</v>
      </c>
      <c r="E14" s="13">
        <f t="shared" si="1"/>
        <v>55.800000000000004</v>
      </c>
      <c r="F14" s="8">
        <f>kukkamy!F15</f>
        <v>10</v>
      </c>
      <c r="G14" s="14">
        <f t="shared" si="2"/>
        <v>30</v>
      </c>
      <c r="H14" s="8">
        <f>kukkamy!H15</f>
        <v>12</v>
      </c>
      <c r="I14" s="15">
        <f t="shared" si="3"/>
        <v>66</v>
      </c>
    </row>
    <row r="15" spans="1:20" x14ac:dyDescent="0.2">
      <c r="A15" s="7">
        <v>43687</v>
      </c>
      <c r="B15" s="8">
        <f>kukkamy!B16</f>
        <v>12</v>
      </c>
      <c r="C15" s="12">
        <f t="shared" si="0"/>
        <v>84</v>
      </c>
      <c r="D15" s="8">
        <f>kukkamy!D16</f>
        <v>14</v>
      </c>
      <c r="E15" s="13">
        <f t="shared" si="1"/>
        <v>86.8</v>
      </c>
      <c r="F15" s="8">
        <f>kukkamy!F16</f>
        <v>13</v>
      </c>
      <c r="G15" s="14">
        <f t="shared" si="2"/>
        <v>39</v>
      </c>
      <c r="H15" s="8">
        <f>kukkamy!H16</f>
        <v>15</v>
      </c>
      <c r="I15" s="15">
        <f t="shared" si="3"/>
        <v>82.5</v>
      </c>
    </row>
    <row r="16" spans="1:20" x14ac:dyDescent="0.2">
      <c r="A16" s="7">
        <v>43688</v>
      </c>
      <c r="B16" s="8">
        <f>kukkamy!B17</f>
        <v>5</v>
      </c>
      <c r="C16" s="12">
        <f t="shared" si="0"/>
        <v>35</v>
      </c>
      <c r="D16" s="8">
        <f>kukkamy!D17</f>
        <v>2</v>
      </c>
      <c r="E16" s="13">
        <f t="shared" si="1"/>
        <v>12.4</v>
      </c>
      <c r="F16" s="8">
        <f>kukkamy!F17</f>
        <v>3</v>
      </c>
      <c r="G16" s="14">
        <f t="shared" si="2"/>
        <v>9</v>
      </c>
      <c r="H16" s="8">
        <f>kukkamy!H17</f>
        <v>2</v>
      </c>
      <c r="I16" s="15">
        <f t="shared" si="3"/>
        <v>11</v>
      </c>
    </row>
    <row r="17" spans="1:9" x14ac:dyDescent="0.2">
      <c r="A17" s="7">
        <v>43689</v>
      </c>
      <c r="B17" s="8">
        <f>kukkamy!B18</f>
        <v>3</v>
      </c>
      <c r="C17" s="12">
        <f t="shared" si="0"/>
        <v>21</v>
      </c>
      <c r="D17" s="8">
        <f>kukkamy!D18</f>
        <v>4</v>
      </c>
      <c r="E17" s="13">
        <f t="shared" si="1"/>
        <v>24.8</v>
      </c>
      <c r="F17" s="8">
        <f>kukkamy!F18</f>
        <v>4</v>
      </c>
      <c r="G17" s="14">
        <f t="shared" si="2"/>
        <v>12</v>
      </c>
      <c r="H17" s="8">
        <f>kukkamy!H18</f>
        <v>4</v>
      </c>
      <c r="I17" s="15">
        <f t="shared" si="3"/>
        <v>22</v>
      </c>
    </row>
    <row r="18" spans="1:9" x14ac:dyDescent="0.2">
      <c r="A18" s="7">
        <v>43690</v>
      </c>
      <c r="B18" s="8">
        <f>kukkamy!B19</f>
        <v>4</v>
      </c>
      <c r="C18" s="12">
        <f t="shared" si="0"/>
        <v>28</v>
      </c>
      <c r="D18" s="8">
        <f>kukkamy!D19</f>
        <v>3</v>
      </c>
      <c r="E18" s="13">
        <f t="shared" si="1"/>
        <v>18.600000000000001</v>
      </c>
      <c r="F18" s="8">
        <f>kukkamy!F19</f>
        <v>5</v>
      </c>
      <c r="G18" s="14">
        <f t="shared" si="2"/>
        <v>15</v>
      </c>
      <c r="H18" s="8">
        <f>kukkamy!H19</f>
        <v>3</v>
      </c>
      <c r="I18" s="15">
        <f t="shared" si="3"/>
        <v>16.5</v>
      </c>
    </row>
    <row r="19" spans="1:9" x14ac:dyDescent="0.2">
      <c r="A19" s="7">
        <v>43691</v>
      </c>
      <c r="B19" s="8">
        <f>kukkamy!B20</f>
        <v>2</v>
      </c>
      <c r="C19" s="12">
        <f t="shared" si="0"/>
        <v>14</v>
      </c>
      <c r="D19" s="8">
        <f>kukkamy!D20</f>
        <v>5</v>
      </c>
      <c r="E19" s="13">
        <f t="shared" si="1"/>
        <v>31</v>
      </c>
      <c r="F19" s="8">
        <f>kukkamy!F20</f>
        <v>5</v>
      </c>
      <c r="G19" s="14">
        <f t="shared" si="2"/>
        <v>15</v>
      </c>
      <c r="H19" s="8">
        <f>kukkamy!H20</f>
        <v>5</v>
      </c>
      <c r="I19" s="15">
        <f t="shared" si="3"/>
        <v>27.5</v>
      </c>
    </row>
    <row r="20" spans="1:9" x14ac:dyDescent="0.2">
      <c r="A20" s="7">
        <v>43692</v>
      </c>
      <c r="B20" s="8">
        <f>kukkamy!B21</f>
        <v>7</v>
      </c>
      <c r="C20" s="12">
        <f t="shared" si="0"/>
        <v>49</v>
      </c>
      <c r="D20" s="8">
        <f>kukkamy!D21</f>
        <v>2</v>
      </c>
      <c r="E20" s="13">
        <f t="shared" si="1"/>
        <v>12.4</v>
      </c>
      <c r="F20" s="8">
        <f>kukkamy!F21</f>
        <v>2</v>
      </c>
      <c r="G20" s="14">
        <f t="shared" si="2"/>
        <v>6</v>
      </c>
      <c r="H20" s="8">
        <f>kukkamy!H21</f>
        <v>2</v>
      </c>
      <c r="I20" s="15">
        <f t="shared" si="3"/>
        <v>11</v>
      </c>
    </row>
    <row r="21" spans="1:9" x14ac:dyDescent="0.2">
      <c r="A21" s="7">
        <v>43693</v>
      </c>
      <c r="B21" s="8">
        <f>kukkamy!B22</f>
        <v>10</v>
      </c>
      <c r="C21" s="12">
        <f t="shared" si="0"/>
        <v>70</v>
      </c>
      <c r="D21" s="8">
        <f>kukkamy!D22</f>
        <v>9</v>
      </c>
      <c r="E21" s="13">
        <f t="shared" si="1"/>
        <v>55.800000000000004</v>
      </c>
      <c r="F21" s="8">
        <f>kukkamy!F22</f>
        <v>10</v>
      </c>
      <c r="G21" s="14">
        <f t="shared" si="2"/>
        <v>30</v>
      </c>
      <c r="H21" s="8">
        <f>kukkamy!H22</f>
        <v>12</v>
      </c>
      <c r="I21" s="15">
        <f t="shared" si="3"/>
        <v>66</v>
      </c>
    </row>
    <row r="22" spans="1:9" x14ac:dyDescent="0.2">
      <c r="A22" s="7">
        <v>43694</v>
      </c>
      <c r="B22" s="8">
        <f>kukkamy!B23</f>
        <v>12</v>
      </c>
      <c r="C22" s="12">
        <f t="shared" si="0"/>
        <v>84</v>
      </c>
      <c r="D22" s="8">
        <f>kukkamy!D23</f>
        <v>14</v>
      </c>
      <c r="E22" s="13">
        <f t="shared" si="1"/>
        <v>86.8</v>
      </c>
      <c r="F22" s="8">
        <f>kukkamy!F23</f>
        <v>13</v>
      </c>
      <c r="G22" s="14">
        <f t="shared" si="2"/>
        <v>39</v>
      </c>
      <c r="H22" s="8">
        <f>kukkamy!H23</f>
        <v>15</v>
      </c>
      <c r="I22" s="15">
        <f t="shared" si="3"/>
        <v>82.5</v>
      </c>
    </row>
    <row r="23" spans="1:9" x14ac:dyDescent="0.2">
      <c r="A23" s="7">
        <v>43695</v>
      </c>
      <c r="B23" s="8">
        <f>kukkamy!B24</f>
        <v>5</v>
      </c>
      <c r="C23" s="12">
        <f t="shared" si="0"/>
        <v>35</v>
      </c>
      <c r="D23" s="8">
        <f>kukkamy!D24</f>
        <v>2</v>
      </c>
      <c r="E23" s="13">
        <f t="shared" si="1"/>
        <v>12.4</v>
      </c>
      <c r="F23" s="8">
        <f>kukkamy!F24</f>
        <v>3</v>
      </c>
      <c r="G23" s="14">
        <f t="shared" si="2"/>
        <v>9</v>
      </c>
      <c r="H23" s="8">
        <f>kukkamy!H24</f>
        <v>2</v>
      </c>
      <c r="I23" s="15">
        <f t="shared" si="3"/>
        <v>11</v>
      </c>
    </row>
    <row r="24" spans="1:9" x14ac:dyDescent="0.2">
      <c r="A24" s="7">
        <v>43696</v>
      </c>
      <c r="B24" s="8">
        <f>kukkamy!B25</f>
        <v>3</v>
      </c>
      <c r="C24" s="12">
        <f t="shared" si="0"/>
        <v>21</v>
      </c>
      <c r="D24" s="8">
        <f>kukkamy!D25</f>
        <v>4</v>
      </c>
      <c r="E24" s="13">
        <f t="shared" si="1"/>
        <v>24.8</v>
      </c>
      <c r="F24" s="8">
        <f>kukkamy!F25</f>
        <v>4</v>
      </c>
      <c r="G24" s="14">
        <f t="shared" si="2"/>
        <v>12</v>
      </c>
      <c r="H24" s="8">
        <f>kukkamy!H25</f>
        <v>4</v>
      </c>
      <c r="I24" s="15">
        <f t="shared" si="3"/>
        <v>22</v>
      </c>
    </row>
    <row r="25" spans="1:9" x14ac:dyDescent="0.2">
      <c r="A25" s="7">
        <v>43697</v>
      </c>
      <c r="B25" s="8">
        <f>kukkamy!B26</f>
        <v>4</v>
      </c>
      <c r="C25" s="12">
        <f t="shared" si="0"/>
        <v>28</v>
      </c>
      <c r="D25" s="8">
        <f>kukkamy!D26</f>
        <v>3</v>
      </c>
      <c r="E25" s="13">
        <f t="shared" si="1"/>
        <v>18.600000000000001</v>
      </c>
      <c r="F25" s="8">
        <f>kukkamy!F26</f>
        <v>5</v>
      </c>
      <c r="G25" s="14">
        <f t="shared" si="2"/>
        <v>15</v>
      </c>
      <c r="H25" s="8">
        <f>kukkamy!H26</f>
        <v>3</v>
      </c>
      <c r="I25" s="15">
        <f t="shared" si="3"/>
        <v>16.5</v>
      </c>
    </row>
    <row r="26" spans="1:9" x14ac:dyDescent="0.2">
      <c r="A26" s="7">
        <v>43698</v>
      </c>
      <c r="B26" s="8">
        <f>kukkamy!B27</f>
        <v>2</v>
      </c>
      <c r="C26" s="12">
        <f t="shared" si="0"/>
        <v>14</v>
      </c>
      <c r="D26" s="8">
        <f>kukkamy!D27</f>
        <v>5</v>
      </c>
      <c r="E26" s="13">
        <f t="shared" si="1"/>
        <v>31</v>
      </c>
      <c r="F26" s="8">
        <f>kukkamy!F27</f>
        <v>5</v>
      </c>
      <c r="G26" s="14">
        <f t="shared" si="2"/>
        <v>15</v>
      </c>
      <c r="H26" s="8">
        <f>kukkamy!H27</f>
        <v>5</v>
      </c>
      <c r="I26" s="15">
        <f t="shared" si="3"/>
        <v>27.5</v>
      </c>
    </row>
    <row r="27" spans="1:9" x14ac:dyDescent="0.2">
      <c r="A27" s="7">
        <v>43699</v>
      </c>
      <c r="B27" s="8">
        <f>kukkamy!B28</f>
        <v>7</v>
      </c>
      <c r="C27" s="12">
        <f t="shared" si="0"/>
        <v>49</v>
      </c>
      <c r="D27" s="8">
        <f>kukkamy!D28</f>
        <v>2</v>
      </c>
      <c r="E27" s="13">
        <f t="shared" si="1"/>
        <v>12.4</v>
      </c>
      <c r="F27" s="8">
        <f>kukkamy!F28</f>
        <v>2</v>
      </c>
      <c r="G27" s="14">
        <f t="shared" si="2"/>
        <v>6</v>
      </c>
      <c r="H27" s="8">
        <f>kukkamy!H28</f>
        <v>2</v>
      </c>
      <c r="I27" s="15">
        <f t="shared" si="3"/>
        <v>11</v>
      </c>
    </row>
    <row r="28" spans="1:9" x14ac:dyDescent="0.2">
      <c r="A28" s="7">
        <v>43700</v>
      </c>
      <c r="B28" s="8">
        <f>kukkamy!B29</f>
        <v>10</v>
      </c>
      <c r="C28" s="12">
        <f t="shared" si="0"/>
        <v>70</v>
      </c>
      <c r="D28" s="8">
        <f>kukkamy!D29</f>
        <v>9</v>
      </c>
      <c r="E28" s="13">
        <f t="shared" si="1"/>
        <v>55.800000000000004</v>
      </c>
      <c r="F28" s="8">
        <f>kukkamy!F29</f>
        <v>10</v>
      </c>
      <c r="G28" s="14">
        <f t="shared" si="2"/>
        <v>30</v>
      </c>
      <c r="H28" s="8">
        <f>kukkamy!H29</f>
        <v>12</v>
      </c>
      <c r="I28" s="15">
        <f t="shared" si="3"/>
        <v>66</v>
      </c>
    </row>
    <row r="29" spans="1:9" x14ac:dyDescent="0.2">
      <c r="A29" s="7">
        <v>43701</v>
      </c>
      <c r="B29" s="8">
        <f>kukkamy!B30</f>
        <v>12</v>
      </c>
      <c r="C29" s="12">
        <f t="shared" si="0"/>
        <v>84</v>
      </c>
      <c r="D29" s="8">
        <f>kukkamy!D30</f>
        <v>14</v>
      </c>
      <c r="E29" s="13">
        <f t="shared" si="1"/>
        <v>86.8</v>
      </c>
      <c r="F29" s="8">
        <f>kukkamy!F30</f>
        <v>13</v>
      </c>
      <c r="G29" s="14">
        <f t="shared" si="2"/>
        <v>39</v>
      </c>
      <c r="H29" s="8">
        <f>kukkamy!H30</f>
        <v>15</v>
      </c>
      <c r="I29" s="15">
        <f t="shared" si="3"/>
        <v>82.5</v>
      </c>
    </row>
    <row r="31" spans="1:9" x14ac:dyDescent="0.2">
      <c r="A31" s="3" t="s">
        <v>12</v>
      </c>
    </row>
    <row r="35" spans="1:12" x14ac:dyDescent="0.2">
      <c r="B35" t="s">
        <v>24</v>
      </c>
      <c r="C35" t="s">
        <v>26</v>
      </c>
      <c r="D35" t="s">
        <v>24</v>
      </c>
      <c r="E35" t="s">
        <v>26</v>
      </c>
      <c r="F35" t="s">
        <v>24</v>
      </c>
      <c r="G35" t="s">
        <v>26</v>
      </c>
      <c r="H35" t="s">
        <v>24</v>
      </c>
      <c r="I35" t="s">
        <v>26</v>
      </c>
    </row>
    <row r="36" spans="1:12" ht="13.5" thickBot="1" x14ac:dyDescent="0.25">
      <c r="A36" s="9" t="s">
        <v>0</v>
      </c>
      <c r="B36" s="4">
        <f t="shared" ref="B36:I36" si="4">SUM(B9:B29)</f>
        <v>129</v>
      </c>
      <c r="C36" s="4">
        <f t="shared" si="4"/>
        <v>903</v>
      </c>
      <c r="D36" s="4">
        <f t="shared" si="4"/>
        <v>117</v>
      </c>
      <c r="E36" s="4">
        <f t="shared" si="4"/>
        <v>725.39999999999986</v>
      </c>
      <c r="F36" s="4">
        <f t="shared" si="4"/>
        <v>126</v>
      </c>
      <c r="G36" s="4">
        <f t="shared" si="4"/>
        <v>378</v>
      </c>
      <c r="H36" s="4">
        <f t="shared" si="4"/>
        <v>129</v>
      </c>
      <c r="I36" s="4">
        <f t="shared" si="4"/>
        <v>709.5</v>
      </c>
      <c r="L36" s="1" t="s">
        <v>25</v>
      </c>
    </row>
    <row r="37" spans="1:12" ht="13.5" thickBot="1" x14ac:dyDescent="0.25">
      <c r="A37" s="2"/>
      <c r="B37" s="2"/>
      <c r="C37" s="6"/>
      <c r="D37" s="2"/>
      <c r="E37" s="6"/>
      <c r="F37" s="2"/>
      <c r="G37" s="6"/>
      <c r="H37" s="2"/>
      <c r="I37" s="6"/>
      <c r="L37" s="21">
        <f>SUM(C36,E36,G36,I36)</f>
        <v>2715.8999999999996</v>
      </c>
    </row>
  </sheetData>
  <printOptions headings="1" gridLines="1"/>
  <pageMargins left="0.75" right="0.75" top="1" bottom="1" header="0.4921259845" footer="0.4921259845"/>
  <pageSetup paperSize="9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kukkamy</vt:lpstr>
      <vt:lpstr>kukkamy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2014-04-10T05:11:20Z</dcterms:created>
  <dcterms:modified xsi:type="dcterms:W3CDTF">2019-11-28T10:13:02Z</dcterms:modified>
</cp:coreProperties>
</file>