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B8406A43-1AB4-4BBA-B6AB-A0D655281672}" xr6:coauthVersionLast="45" xr6:coauthVersionMax="45" xr10:uidLastSave="{00000000-0000-0000-0000-000000000000}"/>
  <bookViews>
    <workbookView xWindow="-120" yWindow="-120" windowWidth="25440" windowHeight="15390" tabRatio="876" xr2:uid="{00000000-000D-0000-FFFF-FFFF00000000}"/>
  </bookViews>
  <sheets>
    <sheet name="Palkat" sheetId="17" r:id="rId1"/>
    <sheet name="Palkat (2)" sheetId="18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7" l="1"/>
  <c r="K10" i="17"/>
  <c r="L10" i="17"/>
  <c r="M10" i="17"/>
  <c r="J11" i="17"/>
  <c r="K11" i="17"/>
  <c r="L11" i="17"/>
  <c r="M11" i="17"/>
  <c r="J12" i="17"/>
  <c r="K12" i="17"/>
  <c r="L12" i="17"/>
  <c r="M12" i="17"/>
  <c r="J13" i="17"/>
  <c r="K13" i="17"/>
  <c r="L13" i="17"/>
  <c r="M13" i="17"/>
  <c r="J14" i="17"/>
  <c r="K14" i="17"/>
  <c r="L14" i="17"/>
  <c r="M14" i="17"/>
  <c r="J15" i="17"/>
  <c r="K15" i="17"/>
  <c r="L15" i="17"/>
  <c r="M15" i="17"/>
  <c r="J16" i="17"/>
  <c r="K16" i="17"/>
  <c r="L16" i="17"/>
  <c r="M16" i="17"/>
  <c r="J17" i="17"/>
  <c r="K17" i="17"/>
  <c r="L17" i="17"/>
  <c r="M17" i="17"/>
  <c r="J18" i="17"/>
  <c r="K18" i="17"/>
  <c r="L18" i="17"/>
  <c r="M18" i="17"/>
  <c r="J19" i="17"/>
  <c r="K19" i="17"/>
  <c r="L19" i="17"/>
  <c r="M19" i="17"/>
  <c r="J20" i="17"/>
  <c r="K20" i="17"/>
  <c r="L20" i="17"/>
  <c r="M20" i="17"/>
  <c r="J21" i="17"/>
  <c r="K21" i="17"/>
  <c r="L21" i="17"/>
  <c r="M21" i="17"/>
  <c r="J22" i="17"/>
  <c r="K22" i="17"/>
  <c r="L22" i="17"/>
  <c r="M22" i="17"/>
  <c r="J23" i="17"/>
  <c r="K23" i="17"/>
  <c r="L23" i="17"/>
  <c r="M23" i="17"/>
  <c r="J24" i="17"/>
  <c r="K24" i="17"/>
  <c r="L24" i="17"/>
  <c r="M24" i="17"/>
  <c r="J25" i="17"/>
  <c r="K25" i="17"/>
  <c r="L25" i="17"/>
  <c r="M25" i="17"/>
  <c r="J26" i="17"/>
  <c r="K26" i="17"/>
  <c r="L26" i="17"/>
  <c r="M26" i="17"/>
  <c r="J27" i="17"/>
  <c r="K27" i="17"/>
  <c r="L27" i="17"/>
  <c r="M27" i="17"/>
  <c r="J28" i="17"/>
  <c r="K28" i="17"/>
  <c r="L28" i="17"/>
  <c r="M28" i="17"/>
  <c r="J29" i="17"/>
  <c r="K29" i="17"/>
  <c r="L29" i="17"/>
  <c r="M29" i="17"/>
  <c r="J30" i="17"/>
  <c r="K30" i="17"/>
  <c r="L30" i="17"/>
  <c r="M30" i="17"/>
  <c r="K9" i="17"/>
  <c r="L9" i="17"/>
  <c r="M9" i="17"/>
  <c r="J9" i="17"/>
  <c r="B9" i="18" l="1"/>
  <c r="F9" i="18" s="1"/>
  <c r="C9" i="18"/>
  <c r="B10" i="18"/>
  <c r="F10" i="18" s="1"/>
  <c r="C10" i="18"/>
  <c r="B11" i="18"/>
  <c r="F11" i="18" s="1"/>
  <c r="C11" i="18"/>
  <c r="B12" i="18"/>
  <c r="E12" i="18" s="1"/>
  <c r="C12" i="18"/>
  <c r="D12" i="18" s="1"/>
  <c r="B13" i="18"/>
  <c r="E13" i="18" s="1"/>
  <c r="C13" i="18"/>
  <c r="B14" i="18"/>
  <c r="E14" i="18" s="1"/>
  <c r="C14" i="18"/>
  <c r="B15" i="18"/>
  <c r="F15" i="18" s="1"/>
  <c r="C15" i="18"/>
  <c r="B16" i="18"/>
  <c r="F16" i="18" s="1"/>
  <c r="C16" i="18"/>
  <c r="B17" i="18"/>
  <c r="E17" i="18" s="1"/>
  <c r="C17" i="18"/>
  <c r="B18" i="18"/>
  <c r="E18" i="18" s="1"/>
  <c r="C18" i="18"/>
  <c r="B19" i="18"/>
  <c r="F19" i="18" s="1"/>
  <c r="C19" i="18"/>
  <c r="B20" i="18"/>
  <c r="F20" i="18" s="1"/>
  <c r="C20" i="18"/>
  <c r="B21" i="18"/>
  <c r="F21" i="18" s="1"/>
  <c r="C21" i="18"/>
  <c r="B22" i="18"/>
  <c r="E22" i="18" s="1"/>
  <c r="C22" i="18"/>
  <c r="B23" i="18"/>
  <c r="F23" i="18" s="1"/>
  <c r="C23" i="18"/>
  <c r="B24" i="18"/>
  <c r="F24" i="18" s="1"/>
  <c r="C24" i="18"/>
  <c r="B25" i="18"/>
  <c r="E25" i="18" s="1"/>
  <c r="C25" i="18"/>
  <c r="B26" i="18"/>
  <c r="E26" i="18" s="1"/>
  <c r="C26" i="18"/>
  <c r="B27" i="18"/>
  <c r="F27" i="18" s="1"/>
  <c r="C27" i="18"/>
  <c r="B28" i="18"/>
  <c r="F28" i="18" s="1"/>
  <c r="C28" i="18"/>
  <c r="B29" i="18"/>
  <c r="C29" i="18"/>
  <c r="B30" i="18"/>
  <c r="F30" i="18" s="1"/>
  <c r="C30" i="18"/>
  <c r="C8" i="18"/>
  <c r="B8" i="18"/>
  <c r="F8" i="18" s="1"/>
  <c r="F18" i="18"/>
  <c r="F14" i="18"/>
  <c r="F13" i="18" l="1"/>
  <c r="F17" i="18"/>
  <c r="F25" i="18"/>
  <c r="F22" i="18"/>
  <c r="D28" i="18"/>
  <c r="D24" i="18"/>
  <c r="D16" i="18"/>
  <c r="E9" i="18"/>
  <c r="E19" i="18"/>
  <c r="D10" i="18"/>
  <c r="E11" i="18"/>
  <c r="E27" i="18"/>
  <c r="D20" i="18"/>
  <c r="D23" i="18"/>
  <c r="D19" i="18"/>
  <c r="D15" i="18"/>
  <c r="D11" i="18"/>
  <c r="D29" i="18"/>
  <c r="D25" i="18"/>
  <c r="D21" i="18"/>
  <c r="D17" i="18"/>
  <c r="D8" i="18"/>
  <c r="E15" i="18"/>
  <c r="E21" i="18"/>
  <c r="E23" i="18"/>
  <c r="F26" i="18"/>
  <c r="E29" i="18"/>
  <c r="E8" i="18"/>
  <c r="D27" i="18"/>
  <c r="F29" i="18"/>
  <c r="D13" i="18"/>
  <c r="D9" i="18"/>
  <c r="E16" i="18"/>
  <c r="E24" i="18"/>
  <c r="F12" i="18"/>
  <c r="D14" i="18"/>
  <c r="D18" i="18"/>
  <c r="D22" i="18"/>
  <c r="D26" i="18"/>
  <c r="D30" i="18"/>
  <c r="E10" i="18"/>
  <c r="E30" i="18"/>
  <c r="E20" i="18"/>
  <c r="E28" i="18"/>
  <c r="G19" i="18" l="1"/>
  <c r="G10" i="18"/>
  <c r="G16" i="18"/>
  <c r="G9" i="18"/>
  <c r="G21" i="18"/>
  <c r="G27" i="18"/>
  <c r="G11" i="18"/>
  <c r="G8" i="18"/>
  <c r="G26" i="18"/>
  <c r="G28" i="18"/>
  <c r="G20" i="18"/>
  <c r="G29" i="18"/>
  <c r="G17" i="18"/>
  <c r="G30" i="18"/>
  <c r="G14" i="18"/>
  <c r="G13" i="18"/>
  <c r="G23" i="18"/>
  <c r="G12" i="18"/>
  <c r="G18" i="18"/>
  <c r="G25" i="18"/>
  <c r="G22" i="18"/>
  <c r="G24" i="18"/>
  <c r="G15" i="18"/>
</calcChain>
</file>

<file path=xl/sharedStrings.xml><?xml version="1.0" encoding="utf-8"?>
<sst xmlns="http://schemas.openxmlformats.org/spreadsheetml/2006/main" count="100" uniqueCount="63">
  <si>
    <t>Nimi</t>
  </si>
  <si>
    <t xml:space="preserve">Bruttopalkka </t>
  </si>
  <si>
    <t>Veroprosentti</t>
  </si>
  <si>
    <t>Vero  €</t>
  </si>
  <si>
    <t>Eläkemaksu</t>
  </si>
  <si>
    <t>Vakuutusmaksu</t>
  </si>
  <si>
    <t>Nettopalkka</t>
  </si>
  <si>
    <t>Aaltonen Reetta</t>
  </si>
  <si>
    <t>Autio Antti</t>
  </si>
  <si>
    <t>Eronen Miikka</t>
  </si>
  <si>
    <t>Gustavsson Gunnar</t>
  </si>
  <si>
    <t>Hakulinen Valtteri</t>
  </si>
  <si>
    <t>Heinonen Jukka</t>
  </si>
  <si>
    <t>Ihalainen Tuija-Maija</t>
  </si>
  <si>
    <t>Jalkanen Jukka-Pekka</t>
  </si>
  <si>
    <t>Karjunen Kalle</t>
  </si>
  <si>
    <t>Kauppinen Lasse</t>
  </si>
  <si>
    <t>Kiljunen Asta</t>
  </si>
  <si>
    <t>Lipponen Pekka</t>
  </si>
  <si>
    <t>Lötjönen Kalle</t>
  </si>
  <si>
    <t xml:space="preserve">Mattila Liisa </t>
  </si>
  <si>
    <t>Miikkulainen Minna</t>
  </si>
  <si>
    <t>Minkkinen Nelli</t>
  </si>
  <si>
    <t>Pitkänen Anna</t>
  </si>
  <si>
    <t>Pitkänen Petri</t>
  </si>
  <si>
    <t>Takala Veikko</t>
  </si>
  <si>
    <t>Uimonen Hilkka</t>
  </si>
  <si>
    <t>Marttinen Liisa</t>
  </si>
  <si>
    <t>Nikunen Oiva</t>
  </si>
  <si>
    <t>Ristolainen Hannu</t>
  </si>
  <si>
    <t>Kaavaohje:</t>
  </si>
  <si>
    <t xml:space="preserve"> B5*C5</t>
  </si>
  <si>
    <t xml:space="preserve"> B5*E3</t>
  </si>
  <si>
    <t xml:space="preserve"> B5*F3</t>
  </si>
  <si>
    <t>=B5-SUMMA(D5:F5)</t>
  </si>
  <si>
    <t>Suora viittaus- harjoitus</t>
  </si>
  <si>
    <t>Tarkistukset</t>
  </si>
  <si>
    <t>Vakuutus-maksu</t>
  </si>
  <si>
    <t>Eläke-maksu</t>
  </si>
  <si>
    <t>Vero-prosentti</t>
  </si>
  <si>
    <t xml:space="preserve">Brutto-palkka </t>
  </si>
  <si>
    <t>Netto-palkka</t>
  </si>
  <si>
    <t>Tarkistus alkaa kakkosriviltä</t>
  </si>
  <si>
    <t>◄◄</t>
  </si>
  <si>
    <t>Tee yksi sarake kokonaan. Jos tarkistus näyttää: Oikein, mene seuraavaan sarakkeeseen</t>
  </si>
  <si>
    <t>Tee kaavat riville 8 ja kopioi alas.</t>
  </si>
  <si>
    <t>Jepsis</t>
  </si>
  <si>
    <t>Hupsis</t>
  </si>
  <si>
    <t>odottaa</t>
  </si>
  <si>
    <t xml:space="preserve"> B8*C8</t>
  </si>
  <si>
    <t xml:space="preserve"> B8-SUMMA(D8:F8)</t>
  </si>
  <si>
    <t xml:space="preserve"> B8*E6</t>
  </si>
  <si>
    <t xml:space="preserve"> B8*F6</t>
  </si>
  <si>
    <t>Viimeiseen kaavaan lisäoje</t>
  </si>
  <si>
    <t>Tee ensin summa-osuus</t>
  </si>
  <si>
    <t>Kaavarivillä klikkaa kursori = merkin  ja Summan väliin</t>
  </si>
  <si>
    <t>Klikkaa palkka B8</t>
  </si>
  <si>
    <t>Laita viiva eli miinus</t>
  </si>
  <si>
    <t>Hyväksy enterillä</t>
  </si>
  <si>
    <t>Sitten</t>
  </si>
  <si>
    <t>Valitse solut</t>
  </si>
  <si>
    <t>hyväksy</t>
  </si>
  <si>
    <t>Pitääkö jotain dollaroida, lukita, vai ei?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</si>
</sst>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[$€];[Red]\-#,##0.00[$€]"/>
    <numFmt numFmtId="165" formatCode="_-* #,##0.00\ [$€]_-;\-* #,##0.00\ [$€]_-;_-* &quot;-&quot;??\ [$€]_-;_-@_-"/>
    <numFmt numFmtId="166" formatCode="0.00&quot; km&quot;"/>
    <numFmt numFmtId="167" formatCode="#,##0.00\ &quot;€&quot;"/>
  </numFmts>
  <fonts count="7" x14ac:knownFonts="1">
    <font>
      <sz val="10"/>
      <name val="Arial"/>
    </font>
    <font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0" fillId="0" borderId="0" xfId="0" applyBorder="1"/>
    <xf numFmtId="0" fontId="1" fillId="0" borderId="0" xfId="0" applyFont="1"/>
    <xf numFmtId="0" fontId="0" fillId="0" borderId="3" xfId="0" applyBorder="1"/>
    <xf numFmtId="0" fontId="0" fillId="2" borderId="3" xfId="0" applyFill="1" applyBorder="1"/>
    <xf numFmtId="9" fontId="0" fillId="2" borderId="3" xfId="0" applyNumberFormat="1" applyFill="1" applyBorder="1"/>
    <xf numFmtId="10" fontId="0" fillId="2" borderId="3" xfId="0" applyNumberFormat="1" applyFill="1" applyBorder="1"/>
    <xf numFmtId="0" fontId="0" fillId="2" borderId="2" xfId="0" applyFill="1" applyBorder="1"/>
    <xf numFmtId="0" fontId="3" fillId="2" borderId="3" xfId="0" applyFont="1" applyFill="1" applyBorder="1"/>
    <xf numFmtId="0" fontId="5" fillId="3" borderId="0" xfId="0" applyFont="1" applyFill="1" applyAlignment="1"/>
    <xf numFmtId="0" fontId="5" fillId="3" borderId="0" xfId="0" applyFont="1" applyFill="1" applyAlignment="1">
      <alignment horizontal="right"/>
    </xf>
    <xf numFmtId="0" fontId="5" fillId="3" borderId="3" xfId="0" applyFont="1" applyFill="1" applyBorder="1" applyAlignment="1"/>
    <xf numFmtId="0" fontId="5" fillId="3" borderId="1" xfId="0" applyFont="1" applyFill="1" applyBorder="1" applyAlignment="1"/>
    <xf numFmtId="49" fontId="5" fillId="3" borderId="4" xfId="0" applyNumberFormat="1" applyFont="1" applyFill="1" applyBorder="1" applyAlignment="1"/>
    <xf numFmtId="49" fontId="5" fillId="3" borderId="5" xfId="0" applyNumberFormat="1" applyFont="1" applyFill="1" applyBorder="1" applyAlignment="1"/>
    <xf numFmtId="49" fontId="5" fillId="3" borderId="6" xfId="0" applyNumberFormat="1" applyFont="1" applyFill="1" applyBorder="1" applyAlignment="1"/>
    <xf numFmtId="0" fontId="3" fillId="2" borderId="3" xfId="0" applyFont="1" applyFill="1" applyBorder="1" applyAlignment="1">
      <alignment wrapText="1"/>
    </xf>
    <xf numFmtId="2" fontId="0" fillId="0" borderId="3" xfId="0" applyNumberFormat="1" applyBorder="1"/>
    <xf numFmtId="9" fontId="0" fillId="0" borderId="3" xfId="5" applyFont="1" applyBorder="1"/>
    <xf numFmtId="0" fontId="4" fillId="0" borderId="0" xfId="0" applyFont="1"/>
    <xf numFmtId="2" fontId="1" fillId="0" borderId="0" xfId="0" applyNumberFormat="1" applyFont="1" applyFill="1" applyBorder="1"/>
    <xf numFmtId="0" fontId="3" fillId="4" borderId="0" xfId="0" applyFont="1" applyFill="1"/>
    <xf numFmtId="2" fontId="1" fillId="4" borderId="3" xfId="0" applyNumberFormat="1" applyFont="1" applyFill="1" applyBorder="1"/>
    <xf numFmtId="2" fontId="1" fillId="0" borderId="3" xfId="0" applyNumberFormat="1" applyFont="1" applyFill="1" applyBorder="1"/>
    <xf numFmtId="2" fontId="1" fillId="0" borderId="1" xfId="0" applyNumberFormat="1" applyFont="1" applyFill="1" applyBorder="1"/>
    <xf numFmtId="0" fontId="1" fillId="3" borderId="7" xfId="0" applyFont="1" applyFill="1" applyBorder="1"/>
    <xf numFmtId="0" fontId="3" fillId="5" borderId="0" xfId="0" applyFont="1" applyFill="1"/>
    <xf numFmtId="0" fontId="3" fillId="3" borderId="0" xfId="0" applyFont="1" applyFill="1"/>
  </cellXfs>
  <cellStyles count="10">
    <cellStyle name="Euro" xfId="1" xr:uid="{00000000-0005-0000-0000-000000000000}"/>
    <cellStyle name="Euro 2" xfId="2" xr:uid="{00000000-0005-0000-0000-000001000000}"/>
    <cellStyle name="Euro 3" xfId="3" xr:uid="{00000000-0005-0000-0000-000002000000}"/>
    <cellStyle name="Euro_Autokust (suora viittaus ja piirtotyökalut)" xfId="4" xr:uid="{00000000-0005-0000-0000-000003000000}"/>
    <cellStyle name="Normaali" xfId="0" builtinId="0"/>
    <cellStyle name="Prosenttia" xfId="5" builtinId="5"/>
    <cellStyle name="Valuutta 2" xfId="6" xr:uid="{00000000-0005-0000-0000-000007000000}"/>
    <cellStyle name="Valuutta 3" xfId="7" xr:uid="{00000000-0005-0000-0000-000008000000}"/>
    <cellStyle name="Valuutta 4" xfId="8" xr:uid="{00000000-0005-0000-0000-000009000000}"/>
    <cellStyle name="Valuutta 5" xfId="9" xr:uid="{00000000-0005-0000-0000-00000A000000}"/>
  </cellStyles>
  <dxfs count="3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colors>
    <mruColors>
      <color rgb="FF00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480391</xdr:colOff>
      <xdr:row>11</xdr:row>
      <xdr:rowOff>24848</xdr:rowOff>
    </xdr:from>
    <xdr:to>
      <xdr:col>19</xdr:col>
      <xdr:colOff>596347</xdr:colOff>
      <xdr:row>14</xdr:row>
      <xdr:rowOff>7310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710264A4-8B32-4E3B-94BD-49931B011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87608" y="2261152"/>
          <a:ext cx="2186609" cy="479419"/>
        </a:xfrm>
        <a:prstGeom prst="rect">
          <a:avLst/>
        </a:prstGeom>
      </xdr:spPr>
    </xdr:pic>
    <xdr:clientData/>
  </xdr:twoCellAnchor>
  <xdr:twoCellAnchor editAs="oneCell">
    <xdr:from>
      <xdr:col>19</xdr:col>
      <xdr:colOff>140805</xdr:colOff>
      <xdr:row>4</xdr:row>
      <xdr:rowOff>173935</xdr:rowOff>
    </xdr:from>
    <xdr:to>
      <xdr:col>21</xdr:col>
      <xdr:colOff>572122</xdr:colOff>
      <xdr:row>6</xdr:row>
      <xdr:rowOff>83614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2C94121-1730-4C68-8DEC-88AB6823A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39262" y="911087"/>
          <a:ext cx="1657143" cy="323810"/>
        </a:xfrm>
        <a:prstGeom prst="rect">
          <a:avLst/>
        </a:prstGeom>
      </xdr:spPr>
    </xdr:pic>
    <xdr:clientData/>
  </xdr:twoCellAnchor>
  <xdr:twoCellAnchor>
    <xdr:from>
      <xdr:col>14</xdr:col>
      <xdr:colOff>149087</xdr:colOff>
      <xdr:row>19</xdr:row>
      <xdr:rowOff>24848</xdr:rowOff>
    </xdr:from>
    <xdr:to>
      <xdr:col>23</xdr:col>
      <xdr:colOff>74544</xdr:colOff>
      <xdr:row>29</xdr:row>
      <xdr:rowOff>140806</xdr:rowOff>
    </xdr:to>
    <xdr:sp macro="" textlink="">
      <xdr:nvSpPr>
        <xdr:cNvPr id="4" name="Suorakulmio 3">
          <a:extLst>
            <a:ext uri="{FF2B5EF4-FFF2-40B4-BE49-F238E27FC236}">
              <a16:creationId xmlns:a16="http://schemas.microsoft.com/office/drawing/2014/main" id="{1330956D-3810-43DB-9226-C2C60754F79C}"/>
            </a:ext>
          </a:extLst>
        </xdr:cNvPr>
        <xdr:cNvSpPr/>
      </xdr:nvSpPr>
      <xdr:spPr>
        <a:xfrm>
          <a:off x="9243391" y="3586370"/>
          <a:ext cx="5060675" cy="1772479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100" b="1" baseline="0">
              <a:solidFill>
                <a:sysClr val="windowText" lastClr="000000"/>
              </a:solidFill>
            </a:rPr>
            <a:t>Milloin dollaroidaan</a:t>
          </a:r>
        </a:p>
        <a:p>
          <a:pPr algn="l"/>
          <a:r>
            <a:rPr lang="fi-FI" sz="1100" b="1" baseline="0">
              <a:solidFill>
                <a:sysClr val="windowText" lastClr="000000"/>
              </a:solidFill>
            </a:rPr>
            <a:t>Pikavinkit milloin dollaroidaan, tässä eri näkökulmia samaan asiaan</a:t>
          </a:r>
        </a:p>
        <a:p>
          <a:pPr algn="l"/>
          <a:endParaRPr lang="fi-FI" sz="1100" b="1" baseline="0">
            <a:solidFill>
              <a:sysClr val="windowText" lastClr="000000"/>
            </a:solidFill>
          </a:endParaRPr>
        </a:p>
        <a:p>
          <a:pPr algn="l"/>
          <a:r>
            <a:rPr lang="fi-FI" sz="1100" b="1" baseline="0">
              <a:solidFill>
                <a:sysClr val="windowText" lastClr="000000"/>
              </a:solidFill>
            </a:rPr>
            <a:t>Jos kaavaan tulee lukusoluja muualta kuin kaavasolun riviltä taulukon sisältä</a:t>
          </a:r>
        </a:p>
        <a:p>
          <a:pPr algn="l"/>
          <a:r>
            <a:rPr lang="fi-FI" sz="1100" b="1" baseline="0">
              <a:solidFill>
                <a:sysClr val="windowText" lastClr="000000"/>
              </a:solidFill>
            </a:rPr>
            <a:t>Tai</a:t>
          </a:r>
        </a:p>
        <a:p>
          <a:pPr algn="l"/>
          <a:r>
            <a:rPr lang="fi-FI" sz="1100" b="1" baseline="0">
              <a:solidFill>
                <a:sysClr val="windowText" lastClr="000000"/>
              </a:solidFill>
            </a:rPr>
            <a:t>Jos kaavaan tulee lukusoluja joita kokonaisuudessa on vain yksi</a:t>
          </a:r>
        </a:p>
        <a:p>
          <a:pPr algn="l"/>
          <a:r>
            <a:rPr lang="fi-FI" sz="1100" b="1" baseline="0">
              <a:solidFill>
                <a:sysClr val="windowText" lastClr="000000"/>
              </a:solidFill>
            </a:rPr>
            <a:t>Tai</a:t>
          </a:r>
        </a:p>
        <a:p>
          <a:pPr algn="l"/>
          <a:r>
            <a:rPr lang="fi-FI" sz="1100" b="1" baseline="0">
              <a:solidFill>
                <a:sysClr val="windowText" lastClr="000000"/>
              </a:solidFill>
            </a:rPr>
            <a:t>Jos jäljitä edeltäjät- nuoli osoittaa turhaan / väärään soluun</a:t>
          </a:r>
        </a:p>
      </xdr:txBody>
    </xdr:sp>
    <xdr:clientData/>
  </xdr:twoCellAnchor>
  <xdr:twoCellAnchor>
    <xdr:from>
      <xdr:col>16</xdr:col>
      <xdr:colOff>430696</xdr:colOff>
      <xdr:row>10</xdr:row>
      <xdr:rowOff>66261</xdr:rowOff>
    </xdr:from>
    <xdr:to>
      <xdr:col>16</xdr:col>
      <xdr:colOff>521805</xdr:colOff>
      <xdr:row>12</xdr:row>
      <xdr:rowOff>33130</xdr:rowOff>
    </xdr:to>
    <xdr:sp macro="" textlink="">
      <xdr:nvSpPr>
        <xdr:cNvPr id="5" name="Nuoli: Alas 4">
          <a:extLst>
            <a:ext uri="{FF2B5EF4-FFF2-40B4-BE49-F238E27FC236}">
              <a16:creationId xmlns:a16="http://schemas.microsoft.com/office/drawing/2014/main" id="{AAE9AB05-0800-4FF4-A4A7-6618A631AC56}"/>
            </a:ext>
          </a:extLst>
        </xdr:cNvPr>
        <xdr:cNvSpPr/>
      </xdr:nvSpPr>
      <xdr:spPr>
        <a:xfrm>
          <a:off x="10750826" y="2136913"/>
          <a:ext cx="91109" cy="29817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tabSelected="1" zoomScale="115" zoomScaleNormal="115" workbookViewId="0">
      <selection activeCell="A2" sqref="A2"/>
    </sheetView>
  </sheetViews>
  <sheetFormatPr defaultRowHeight="12.75" x14ac:dyDescent="0.2"/>
  <cols>
    <col min="1" max="1" width="18.7109375" customWidth="1"/>
    <col min="2" max="2" width="10.7109375" customWidth="1"/>
    <col min="3" max="3" width="10.28515625" customWidth="1"/>
    <col min="4" max="4" width="10.85546875" customWidth="1"/>
    <col min="5" max="5" width="11" customWidth="1"/>
    <col min="6" max="7" width="11.28515625" customWidth="1"/>
    <col min="8" max="9" width="4.7109375" customWidth="1"/>
    <col min="10" max="13" width="9.5703125" customWidth="1"/>
    <col min="14" max="14" width="4.42578125" customWidth="1"/>
    <col min="19" max="19" width="3.42578125" customWidth="1"/>
  </cols>
  <sheetData>
    <row r="1" spans="1:20" ht="18" x14ac:dyDescent="0.25">
      <c r="B1" s="20" t="s">
        <v>35</v>
      </c>
      <c r="F1" s="28" t="s">
        <v>62</v>
      </c>
      <c r="G1" s="28"/>
      <c r="H1" s="28"/>
      <c r="I1" s="28"/>
      <c r="J1" s="28"/>
    </row>
    <row r="2" spans="1:20" x14ac:dyDescent="0.2">
      <c r="C2" s="22" t="s">
        <v>45</v>
      </c>
      <c r="D2" s="22"/>
      <c r="E2" s="22"/>
      <c r="S2" t="s">
        <v>46</v>
      </c>
    </row>
    <row r="3" spans="1:20" x14ac:dyDescent="0.2">
      <c r="C3" s="27" t="s">
        <v>44</v>
      </c>
      <c r="D3" s="27"/>
      <c r="E3" s="27"/>
      <c r="F3" s="27"/>
      <c r="G3" s="27"/>
      <c r="H3" s="27"/>
      <c r="I3" s="27"/>
      <c r="J3" s="27"/>
      <c r="K3" s="27"/>
      <c r="S3" t="s">
        <v>47</v>
      </c>
    </row>
    <row r="4" spans="1:20" ht="13.5" thickBot="1" x14ac:dyDescent="0.25">
      <c r="A4" s="3"/>
      <c r="S4" t="s">
        <v>48</v>
      </c>
    </row>
    <row r="5" spans="1:20" ht="19.5" customHeight="1" thickBot="1" x14ac:dyDescent="0.3">
      <c r="B5" s="10"/>
      <c r="C5" s="11" t="s">
        <v>30</v>
      </c>
      <c r="D5" s="12" t="s">
        <v>49</v>
      </c>
      <c r="E5" s="12" t="s">
        <v>51</v>
      </c>
      <c r="F5" s="13" t="s">
        <v>52</v>
      </c>
      <c r="G5" s="14" t="s">
        <v>50</v>
      </c>
      <c r="H5" s="15"/>
      <c r="I5" s="16"/>
      <c r="J5" s="15"/>
      <c r="O5" s="3" t="s">
        <v>53</v>
      </c>
    </row>
    <row r="6" spans="1:20" x14ac:dyDescent="0.2">
      <c r="A6" s="5"/>
      <c r="B6" s="5"/>
      <c r="C6" s="5"/>
      <c r="D6" s="5"/>
      <c r="E6" s="6">
        <v>7.0000000000000007E-2</v>
      </c>
      <c r="F6" s="7">
        <v>4.4999999999999998E-2</v>
      </c>
      <c r="G6" s="8"/>
      <c r="J6" s="1" t="s">
        <v>36</v>
      </c>
      <c r="O6">
        <v>1</v>
      </c>
      <c r="P6" s="3" t="s">
        <v>54</v>
      </c>
      <c r="S6">
        <v>1</v>
      </c>
    </row>
    <row r="7" spans="1:20" ht="27.75" customHeight="1" x14ac:dyDescent="0.2">
      <c r="A7" s="9" t="s">
        <v>0</v>
      </c>
      <c r="B7" s="17" t="s">
        <v>40</v>
      </c>
      <c r="C7" s="17" t="s">
        <v>39</v>
      </c>
      <c r="D7" s="17" t="s">
        <v>3</v>
      </c>
      <c r="E7" s="17" t="s">
        <v>38</v>
      </c>
      <c r="F7" s="17" t="s">
        <v>37</v>
      </c>
      <c r="G7" s="17" t="s">
        <v>41</v>
      </c>
      <c r="J7" s="17" t="s">
        <v>3</v>
      </c>
      <c r="K7" s="17" t="s">
        <v>38</v>
      </c>
      <c r="L7" s="17" t="s">
        <v>37</v>
      </c>
      <c r="M7" s="17" t="s">
        <v>41</v>
      </c>
      <c r="S7">
        <v>2</v>
      </c>
      <c r="T7" s="3" t="s">
        <v>60</v>
      </c>
    </row>
    <row r="8" spans="1:20" x14ac:dyDescent="0.2">
      <c r="A8" s="5" t="s">
        <v>7</v>
      </c>
      <c r="B8" s="18">
        <v>12500</v>
      </c>
      <c r="C8" s="19">
        <v>0.24</v>
      </c>
      <c r="D8" s="23"/>
      <c r="E8" s="23"/>
      <c r="F8" s="23"/>
      <c r="G8" s="23"/>
      <c r="J8" s="21" t="s">
        <v>42</v>
      </c>
      <c r="S8">
        <v>3</v>
      </c>
      <c r="T8" s="3" t="s">
        <v>61</v>
      </c>
    </row>
    <row r="9" spans="1:20" ht="18" x14ac:dyDescent="0.25">
      <c r="A9" s="5" t="s">
        <v>8</v>
      </c>
      <c r="B9" s="18">
        <v>9560</v>
      </c>
      <c r="C9" s="19">
        <v>0.37</v>
      </c>
      <c r="D9" s="24"/>
      <c r="E9" s="24"/>
      <c r="F9" s="24"/>
      <c r="G9" s="25"/>
      <c r="H9" s="2" t="s">
        <v>43</v>
      </c>
      <c r="I9" s="2" t="s">
        <v>43</v>
      </c>
      <c r="J9" s="26" t="str">
        <f>IF(D9="",$S$4,IF(D9='Palkat (2)'!D9,$S$2,$S$3))</f>
        <v>odottaa</v>
      </c>
      <c r="K9" s="26" t="str">
        <f>IF(E9="",$S$4,IF(E9='Palkat (2)'!E9,$S$2,$S$3))</f>
        <v>odottaa</v>
      </c>
      <c r="L9" s="26" t="str">
        <f>IF(F9="",$S$4,IF(F9='Palkat (2)'!F9,$S$2,$S$3))</f>
        <v>odottaa</v>
      </c>
      <c r="M9" s="26" t="str">
        <f>IF(G9="",$S$4,IF(G9='Palkat (2)'!G9,$S$2,$S$3))</f>
        <v>odottaa</v>
      </c>
      <c r="P9" s="20" t="s">
        <v>59</v>
      </c>
    </row>
    <row r="10" spans="1:20" x14ac:dyDescent="0.2">
      <c r="A10" s="5" t="s">
        <v>9</v>
      </c>
      <c r="B10" s="18">
        <v>7600</v>
      </c>
      <c r="C10" s="19">
        <v>0.34</v>
      </c>
      <c r="D10" s="24"/>
      <c r="E10" s="24"/>
      <c r="F10" s="24"/>
      <c r="G10" s="24"/>
      <c r="J10" s="26" t="str">
        <f>IF(D10="",$S$4,IF(D10='Palkat (2)'!D10,$S$2,$S$3))</f>
        <v>odottaa</v>
      </c>
      <c r="K10" s="26" t="str">
        <f>IF(E10="",$S$4,IF(E10='Palkat (2)'!E10,$S$2,$S$3))</f>
        <v>odottaa</v>
      </c>
      <c r="L10" s="26" t="str">
        <f>IF(F10="",$S$4,IF(F10='Palkat (2)'!F10,$S$2,$S$3))</f>
        <v>odottaa</v>
      </c>
      <c r="M10" s="26" t="str">
        <f>IF(G10="",$S$4,IF(G10='Palkat (2)'!G10,$S$2,$S$3))</f>
        <v>odottaa</v>
      </c>
      <c r="O10">
        <v>2</v>
      </c>
      <c r="P10" s="3" t="s">
        <v>55</v>
      </c>
    </row>
    <row r="11" spans="1:20" x14ac:dyDescent="0.2">
      <c r="A11" s="5" t="s">
        <v>10</v>
      </c>
      <c r="B11" s="18">
        <v>13589</v>
      </c>
      <c r="C11" s="19">
        <v>0.28999999999999998</v>
      </c>
      <c r="D11" s="24"/>
      <c r="E11" s="24"/>
      <c r="F11" s="24"/>
      <c r="G11" s="24"/>
      <c r="J11" s="26" t="str">
        <f>IF(D11="",$S$4,IF(D11='Palkat (2)'!D11,$S$2,$S$3))</f>
        <v>odottaa</v>
      </c>
      <c r="K11" s="26" t="str">
        <f>IF(E11="",$S$4,IF(E11='Palkat (2)'!E11,$S$2,$S$3))</f>
        <v>odottaa</v>
      </c>
      <c r="L11" s="26" t="str">
        <f>IF(F11="",$S$4,IF(F11='Palkat (2)'!F11,$S$2,$S$3))</f>
        <v>odottaa</v>
      </c>
      <c r="M11" s="26" t="str">
        <f>IF(G11="",$S$4,IF(G11='Palkat (2)'!G11,$S$2,$S$3))</f>
        <v>odottaa</v>
      </c>
    </row>
    <row r="12" spans="1:20" x14ac:dyDescent="0.2">
      <c r="A12" s="5" t="s">
        <v>11</v>
      </c>
      <c r="B12" s="18">
        <v>12450</v>
      </c>
      <c r="C12" s="19">
        <v>0.28000000000000003</v>
      </c>
      <c r="D12" s="24"/>
      <c r="E12" s="24"/>
      <c r="F12" s="24"/>
      <c r="G12" s="24"/>
      <c r="J12" s="26" t="str">
        <f>IF(D12="",$S$4,IF(D12='Palkat (2)'!D12,$S$2,$S$3))</f>
        <v>odottaa</v>
      </c>
      <c r="K12" s="26" t="str">
        <f>IF(E12="",$S$4,IF(E12='Palkat (2)'!E12,$S$2,$S$3))</f>
        <v>odottaa</v>
      </c>
      <c r="L12" s="26" t="str">
        <f>IF(F12="",$S$4,IF(F12='Palkat (2)'!F12,$S$2,$S$3))</f>
        <v>odottaa</v>
      </c>
      <c r="M12" s="26" t="str">
        <f>IF(G12="",$S$4,IF(G12='Palkat (2)'!G12,$S$2,$S$3))</f>
        <v>odottaa</v>
      </c>
    </row>
    <row r="13" spans="1:20" x14ac:dyDescent="0.2">
      <c r="A13" s="5" t="s">
        <v>12</v>
      </c>
      <c r="B13" s="18">
        <v>8910</v>
      </c>
      <c r="C13" s="19">
        <v>0.31</v>
      </c>
      <c r="D13" s="24"/>
      <c r="E13" s="24"/>
      <c r="F13" s="24"/>
      <c r="G13" s="24"/>
      <c r="J13" s="26" t="str">
        <f>IF(D13="",$S$4,IF(D13='Palkat (2)'!D13,$S$2,$S$3))</f>
        <v>odottaa</v>
      </c>
      <c r="K13" s="26" t="str">
        <f>IF(E13="",$S$4,IF(E13='Palkat (2)'!E13,$S$2,$S$3))</f>
        <v>odottaa</v>
      </c>
      <c r="L13" s="26" t="str">
        <f>IF(F13="",$S$4,IF(F13='Palkat (2)'!F13,$S$2,$S$3))</f>
        <v>odottaa</v>
      </c>
      <c r="M13" s="26" t="str">
        <f>IF(G13="",$S$4,IF(G13='Palkat (2)'!G13,$S$2,$S$3))</f>
        <v>odottaa</v>
      </c>
    </row>
    <row r="14" spans="1:20" x14ac:dyDescent="0.2">
      <c r="A14" s="5" t="s">
        <v>13</v>
      </c>
      <c r="B14" s="18">
        <v>14780</v>
      </c>
      <c r="C14" s="19">
        <v>0.25</v>
      </c>
      <c r="D14" s="24"/>
      <c r="E14" s="24"/>
      <c r="F14" s="24"/>
      <c r="G14" s="24"/>
      <c r="J14" s="26" t="str">
        <f>IF(D14="",$S$4,IF(D14='Palkat (2)'!D14,$S$2,$S$3))</f>
        <v>odottaa</v>
      </c>
      <c r="K14" s="26" t="str">
        <f>IF(E14="",$S$4,IF(E14='Palkat (2)'!E14,$S$2,$S$3))</f>
        <v>odottaa</v>
      </c>
      <c r="L14" s="26" t="str">
        <f>IF(F14="",$S$4,IF(F14='Palkat (2)'!F14,$S$2,$S$3))</f>
        <v>odottaa</v>
      </c>
      <c r="M14" s="26" t="str">
        <f>IF(G14="",$S$4,IF(G14='Palkat (2)'!G14,$S$2,$S$3))</f>
        <v>odottaa</v>
      </c>
    </row>
    <row r="15" spans="1:20" x14ac:dyDescent="0.2">
      <c r="A15" s="5" t="s">
        <v>14</v>
      </c>
      <c r="B15" s="18">
        <v>9845</v>
      </c>
      <c r="C15" s="19">
        <v>0.19</v>
      </c>
      <c r="D15" s="24"/>
      <c r="E15" s="24"/>
      <c r="F15" s="24"/>
      <c r="G15" s="24"/>
      <c r="J15" s="26" t="str">
        <f>IF(D15="",$S$4,IF(D15='Palkat (2)'!D15,$S$2,$S$3))</f>
        <v>odottaa</v>
      </c>
      <c r="K15" s="26" t="str">
        <f>IF(E15="",$S$4,IF(E15='Palkat (2)'!E15,$S$2,$S$3))</f>
        <v>odottaa</v>
      </c>
      <c r="L15" s="26" t="str">
        <f>IF(F15="",$S$4,IF(F15='Palkat (2)'!F15,$S$2,$S$3))</f>
        <v>odottaa</v>
      </c>
      <c r="M15" s="26" t="str">
        <f>IF(G15="",$S$4,IF(G15='Palkat (2)'!G15,$S$2,$S$3))</f>
        <v>odottaa</v>
      </c>
    </row>
    <row r="16" spans="1:20" x14ac:dyDescent="0.2">
      <c r="A16" s="5" t="s">
        <v>15</v>
      </c>
      <c r="B16" s="18">
        <v>7320</v>
      </c>
      <c r="C16" s="19">
        <v>0.28999999999999998</v>
      </c>
      <c r="D16" s="24"/>
      <c r="E16" s="24"/>
      <c r="F16" s="24"/>
      <c r="G16" s="24"/>
      <c r="J16" s="26" t="str">
        <f>IF(D16="",$S$4,IF(D16='Palkat (2)'!D16,$S$2,$S$3))</f>
        <v>odottaa</v>
      </c>
      <c r="K16" s="26" t="str">
        <f>IF(E16="",$S$4,IF(E16='Palkat (2)'!E16,$S$2,$S$3))</f>
        <v>odottaa</v>
      </c>
      <c r="L16" s="26" t="str">
        <f>IF(F16="",$S$4,IF(F16='Palkat (2)'!F16,$S$2,$S$3))</f>
        <v>odottaa</v>
      </c>
      <c r="M16" s="26" t="str">
        <f>IF(G16="",$S$4,IF(G16='Palkat (2)'!G16,$S$2,$S$3))</f>
        <v>odottaa</v>
      </c>
      <c r="O16">
        <v>3</v>
      </c>
      <c r="P16" s="3" t="s">
        <v>56</v>
      </c>
    </row>
    <row r="17" spans="1:16" x14ac:dyDescent="0.2">
      <c r="A17" s="5" t="s">
        <v>16</v>
      </c>
      <c r="B17" s="18">
        <v>11200</v>
      </c>
      <c r="C17" s="19">
        <v>0.37</v>
      </c>
      <c r="D17" s="24"/>
      <c r="E17" s="24"/>
      <c r="F17" s="24"/>
      <c r="G17" s="24"/>
      <c r="J17" s="26" t="str">
        <f>IF(D17="",$S$4,IF(D17='Palkat (2)'!D17,$S$2,$S$3))</f>
        <v>odottaa</v>
      </c>
      <c r="K17" s="26" t="str">
        <f>IF(E17="",$S$4,IF(E17='Palkat (2)'!E17,$S$2,$S$3))</f>
        <v>odottaa</v>
      </c>
      <c r="L17" s="26" t="str">
        <f>IF(F17="",$S$4,IF(F17='Palkat (2)'!F17,$S$2,$S$3))</f>
        <v>odottaa</v>
      </c>
      <c r="M17" s="26" t="str">
        <f>IF(G17="",$S$4,IF(G17='Palkat (2)'!G17,$S$2,$S$3))</f>
        <v>odottaa</v>
      </c>
      <c r="O17">
        <v>4</v>
      </c>
      <c r="P17" s="3" t="s">
        <v>57</v>
      </c>
    </row>
    <row r="18" spans="1:16" x14ac:dyDescent="0.2">
      <c r="A18" s="5" t="s">
        <v>17</v>
      </c>
      <c r="B18" s="18">
        <v>13400</v>
      </c>
      <c r="C18" s="19">
        <v>0.34</v>
      </c>
      <c r="D18" s="24"/>
      <c r="E18" s="24"/>
      <c r="F18" s="24"/>
      <c r="G18" s="24"/>
      <c r="J18" s="26" t="str">
        <f>IF(D18="",$S$4,IF(D18='Palkat (2)'!D18,$S$2,$S$3))</f>
        <v>odottaa</v>
      </c>
      <c r="K18" s="26" t="str">
        <f>IF(E18="",$S$4,IF(E18='Palkat (2)'!E18,$S$2,$S$3))</f>
        <v>odottaa</v>
      </c>
      <c r="L18" s="26" t="str">
        <f>IF(F18="",$S$4,IF(F18='Palkat (2)'!F18,$S$2,$S$3))</f>
        <v>odottaa</v>
      </c>
      <c r="M18" s="26" t="str">
        <f>IF(G18="",$S$4,IF(G18='Palkat (2)'!G18,$S$2,$S$3))</f>
        <v>odottaa</v>
      </c>
      <c r="O18">
        <v>5</v>
      </c>
      <c r="P18" s="3" t="s">
        <v>58</v>
      </c>
    </row>
    <row r="19" spans="1:16" x14ac:dyDescent="0.2">
      <c r="A19" s="5" t="s">
        <v>18</v>
      </c>
      <c r="B19" s="18">
        <v>19400</v>
      </c>
      <c r="C19" s="19">
        <v>0.31</v>
      </c>
      <c r="D19" s="24"/>
      <c r="E19" s="24"/>
      <c r="F19" s="24"/>
      <c r="G19" s="24"/>
      <c r="J19" s="26" t="str">
        <f>IF(D19="",$S$4,IF(D19='Palkat (2)'!D19,$S$2,$S$3))</f>
        <v>odottaa</v>
      </c>
      <c r="K19" s="26" t="str">
        <f>IF(E19="",$S$4,IF(E19='Palkat (2)'!E19,$S$2,$S$3))</f>
        <v>odottaa</v>
      </c>
      <c r="L19" s="26" t="str">
        <f>IF(F19="",$S$4,IF(F19='Palkat (2)'!F19,$S$2,$S$3))</f>
        <v>odottaa</v>
      </c>
      <c r="M19" s="26" t="str">
        <f>IF(G19="",$S$4,IF(G19='Palkat (2)'!G19,$S$2,$S$3))</f>
        <v>odottaa</v>
      </c>
    </row>
    <row r="20" spans="1:16" x14ac:dyDescent="0.2">
      <c r="A20" s="5" t="s">
        <v>19</v>
      </c>
      <c r="B20" s="18">
        <v>14750</v>
      </c>
      <c r="C20" s="19">
        <v>0.28999999999999998</v>
      </c>
      <c r="D20" s="24"/>
      <c r="E20" s="24"/>
      <c r="F20" s="24"/>
      <c r="G20" s="24"/>
      <c r="J20" s="26" t="str">
        <f>IF(D20="",$S$4,IF(D20='Palkat (2)'!D20,$S$2,$S$3))</f>
        <v>odottaa</v>
      </c>
      <c r="K20" s="26" t="str">
        <f>IF(E20="",$S$4,IF(E20='Palkat (2)'!E20,$S$2,$S$3))</f>
        <v>odottaa</v>
      </c>
      <c r="L20" s="26" t="str">
        <f>IF(F20="",$S$4,IF(F20='Palkat (2)'!F20,$S$2,$S$3))</f>
        <v>odottaa</v>
      </c>
      <c r="M20" s="26" t="str">
        <f>IF(G20="",$S$4,IF(G20='Palkat (2)'!G20,$S$2,$S$3))</f>
        <v>odottaa</v>
      </c>
    </row>
    <row r="21" spans="1:16" x14ac:dyDescent="0.2">
      <c r="A21" s="5" t="s">
        <v>27</v>
      </c>
      <c r="B21" s="18">
        <v>9550</v>
      </c>
      <c r="C21" s="19">
        <v>0.28000000000000003</v>
      </c>
      <c r="D21" s="24"/>
      <c r="E21" s="24"/>
      <c r="F21" s="24"/>
      <c r="G21" s="24"/>
      <c r="J21" s="26" t="str">
        <f>IF(D21="",$S$4,IF(D21='Palkat (2)'!D21,$S$2,$S$3))</f>
        <v>odottaa</v>
      </c>
      <c r="K21" s="26" t="str">
        <f>IF(E21="",$S$4,IF(E21='Palkat (2)'!E21,$S$2,$S$3))</f>
        <v>odottaa</v>
      </c>
      <c r="L21" s="26" t="str">
        <f>IF(F21="",$S$4,IF(F21='Palkat (2)'!F21,$S$2,$S$3))</f>
        <v>odottaa</v>
      </c>
      <c r="M21" s="26" t="str">
        <f>IF(G21="",$S$4,IF(G21='Palkat (2)'!G21,$S$2,$S$3))</f>
        <v>odottaa</v>
      </c>
    </row>
    <row r="22" spans="1:16" x14ac:dyDescent="0.2">
      <c r="A22" s="5" t="s">
        <v>20</v>
      </c>
      <c r="B22" s="18">
        <v>8950</v>
      </c>
      <c r="C22" s="19">
        <v>0.3</v>
      </c>
      <c r="D22" s="24"/>
      <c r="E22" s="24"/>
      <c r="F22" s="24"/>
      <c r="G22" s="24"/>
      <c r="J22" s="26" t="str">
        <f>IF(D22="",$S$4,IF(D22='Palkat (2)'!D22,$S$2,$S$3))</f>
        <v>odottaa</v>
      </c>
      <c r="K22" s="26" t="str">
        <f>IF(E22="",$S$4,IF(E22='Palkat (2)'!E22,$S$2,$S$3))</f>
        <v>odottaa</v>
      </c>
      <c r="L22" s="26" t="str">
        <f>IF(F22="",$S$4,IF(F22='Palkat (2)'!F22,$S$2,$S$3))</f>
        <v>odottaa</v>
      </c>
      <c r="M22" s="26" t="str">
        <f>IF(G22="",$S$4,IF(G22='Palkat (2)'!G22,$S$2,$S$3))</f>
        <v>odottaa</v>
      </c>
    </row>
    <row r="23" spans="1:16" x14ac:dyDescent="0.2">
      <c r="A23" s="5" t="s">
        <v>21</v>
      </c>
      <c r="B23" s="18">
        <v>7980</v>
      </c>
      <c r="C23" s="19">
        <v>0.31</v>
      </c>
      <c r="D23" s="24"/>
      <c r="E23" s="24"/>
      <c r="F23" s="24"/>
      <c r="G23" s="24"/>
      <c r="J23" s="26" t="str">
        <f>IF(D23="",$S$4,IF(D23='Palkat (2)'!D23,$S$2,$S$3))</f>
        <v>odottaa</v>
      </c>
      <c r="K23" s="26" t="str">
        <f>IF(E23="",$S$4,IF(E23='Palkat (2)'!E23,$S$2,$S$3))</f>
        <v>odottaa</v>
      </c>
      <c r="L23" s="26" t="str">
        <f>IF(F23="",$S$4,IF(F23='Palkat (2)'!F23,$S$2,$S$3))</f>
        <v>odottaa</v>
      </c>
      <c r="M23" s="26" t="str">
        <f>IF(G23="",$S$4,IF(G23='Palkat (2)'!G23,$S$2,$S$3))</f>
        <v>odottaa</v>
      </c>
    </row>
    <row r="24" spans="1:16" x14ac:dyDescent="0.2">
      <c r="A24" s="5" t="s">
        <v>22</v>
      </c>
      <c r="B24" s="18">
        <v>10570</v>
      </c>
      <c r="C24" s="19">
        <v>0.46</v>
      </c>
      <c r="D24" s="24"/>
      <c r="E24" s="24"/>
      <c r="F24" s="24"/>
      <c r="G24" s="24"/>
      <c r="J24" s="26" t="str">
        <f>IF(D24="",$S$4,IF(D24='Palkat (2)'!D24,$S$2,$S$3))</f>
        <v>odottaa</v>
      </c>
      <c r="K24" s="26" t="str">
        <f>IF(E24="",$S$4,IF(E24='Palkat (2)'!E24,$S$2,$S$3))</f>
        <v>odottaa</v>
      </c>
      <c r="L24" s="26" t="str">
        <f>IF(F24="",$S$4,IF(F24='Palkat (2)'!F24,$S$2,$S$3))</f>
        <v>odottaa</v>
      </c>
      <c r="M24" s="26" t="str">
        <f>IF(G24="",$S$4,IF(G24='Palkat (2)'!G24,$S$2,$S$3))</f>
        <v>odottaa</v>
      </c>
    </row>
    <row r="25" spans="1:16" x14ac:dyDescent="0.2">
      <c r="A25" s="5" t="s">
        <v>28</v>
      </c>
      <c r="B25" s="18">
        <v>11470</v>
      </c>
      <c r="C25" s="19">
        <v>0.3</v>
      </c>
      <c r="D25" s="24"/>
      <c r="E25" s="24"/>
      <c r="F25" s="24"/>
      <c r="G25" s="24"/>
      <c r="J25" s="26" t="str">
        <f>IF(D25="",$S$4,IF(D25='Palkat (2)'!D25,$S$2,$S$3))</f>
        <v>odottaa</v>
      </c>
      <c r="K25" s="26" t="str">
        <f>IF(E25="",$S$4,IF(E25='Palkat (2)'!E25,$S$2,$S$3))</f>
        <v>odottaa</v>
      </c>
      <c r="L25" s="26" t="str">
        <f>IF(F25="",$S$4,IF(F25='Palkat (2)'!F25,$S$2,$S$3))</f>
        <v>odottaa</v>
      </c>
      <c r="M25" s="26" t="str">
        <f>IF(G25="",$S$4,IF(G25='Palkat (2)'!G25,$S$2,$S$3))</f>
        <v>odottaa</v>
      </c>
    </row>
    <row r="26" spans="1:16" x14ac:dyDescent="0.2">
      <c r="A26" s="5" t="s">
        <v>23</v>
      </c>
      <c r="B26" s="18">
        <v>15420</v>
      </c>
      <c r="C26" s="19">
        <v>0.28999999999999998</v>
      </c>
      <c r="D26" s="24"/>
      <c r="E26" s="24"/>
      <c r="F26" s="24"/>
      <c r="G26" s="24"/>
      <c r="J26" s="26" t="str">
        <f>IF(D26="",$S$4,IF(D26='Palkat (2)'!D26,$S$2,$S$3))</f>
        <v>odottaa</v>
      </c>
      <c r="K26" s="26" t="str">
        <f>IF(E26="",$S$4,IF(E26='Palkat (2)'!E26,$S$2,$S$3))</f>
        <v>odottaa</v>
      </c>
      <c r="L26" s="26" t="str">
        <f>IF(F26="",$S$4,IF(F26='Palkat (2)'!F26,$S$2,$S$3))</f>
        <v>odottaa</v>
      </c>
      <c r="M26" s="26" t="str">
        <f>IF(G26="",$S$4,IF(G26='Palkat (2)'!G26,$S$2,$S$3))</f>
        <v>odottaa</v>
      </c>
    </row>
    <row r="27" spans="1:16" x14ac:dyDescent="0.2">
      <c r="A27" s="5" t="s">
        <v>24</v>
      </c>
      <c r="B27" s="18">
        <v>13400</v>
      </c>
      <c r="C27" s="19">
        <v>0.27</v>
      </c>
      <c r="D27" s="24"/>
      <c r="E27" s="24"/>
      <c r="F27" s="24"/>
      <c r="G27" s="24"/>
      <c r="J27" s="26" t="str">
        <f>IF(D27="",$S$4,IF(D27='Palkat (2)'!D27,$S$2,$S$3))</f>
        <v>odottaa</v>
      </c>
      <c r="K27" s="26" t="str">
        <f>IF(E27="",$S$4,IF(E27='Palkat (2)'!E27,$S$2,$S$3))</f>
        <v>odottaa</v>
      </c>
      <c r="L27" s="26" t="str">
        <f>IF(F27="",$S$4,IF(F27='Palkat (2)'!F27,$S$2,$S$3))</f>
        <v>odottaa</v>
      </c>
      <c r="M27" s="26" t="str">
        <f>IF(G27="",$S$4,IF(G27='Palkat (2)'!G27,$S$2,$S$3))</f>
        <v>odottaa</v>
      </c>
    </row>
    <row r="28" spans="1:16" x14ac:dyDescent="0.2">
      <c r="A28" s="5" t="s">
        <v>29</v>
      </c>
      <c r="B28" s="18">
        <v>7650</v>
      </c>
      <c r="C28" s="19">
        <v>0.19</v>
      </c>
      <c r="D28" s="24"/>
      <c r="E28" s="24"/>
      <c r="F28" s="24"/>
      <c r="G28" s="24"/>
      <c r="J28" s="26" t="str">
        <f>IF(D28="",$S$4,IF(D28='Palkat (2)'!D28,$S$2,$S$3))</f>
        <v>odottaa</v>
      </c>
      <c r="K28" s="26" t="str">
        <f>IF(E28="",$S$4,IF(E28='Palkat (2)'!E28,$S$2,$S$3))</f>
        <v>odottaa</v>
      </c>
      <c r="L28" s="26" t="str">
        <f>IF(F28="",$S$4,IF(F28='Palkat (2)'!F28,$S$2,$S$3))</f>
        <v>odottaa</v>
      </c>
      <c r="M28" s="26" t="str">
        <f>IF(G28="",$S$4,IF(G28='Palkat (2)'!G28,$S$2,$S$3))</f>
        <v>odottaa</v>
      </c>
    </row>
    <row r="29" spans="1:16" x14ac:dyDescent="0.2">
      <c r="A29" s="5" t="s">
        <v>25</v>
      </c>
      <c r="B29" s="18">
        <v>6589</v>
      </c>
      <c r="C29" s="19">
        <v>0.15</v>
      </c>
      <c r="D29" s="24"/>
      <c r="E29" s="24"/>
      <c r="F29" s="24"/>
      <c r="G29" s="24"/>
      <c r="J29" s="26" t="str">
        <f>IF(D29="",$S$4,IF(D29='Palkat (2)'!D29,$S$2,$S$3))</f>
        <v>odottaa</v>
      </c>
      <c r="K29" s="26" t="str">
        <f>IF(E29="",$S$4,IF(E29='Palkat (2)'!E29,$S$2,$S$3))</f>
        <v>odottaa</v>
      </c>
      <c r="L29" s="26" t="str">
        <f>IF(F29="",$S$4,IF(F29='Palkat (2)'!F29,$S$2,$S$3))</f>
        <v>odottaa</v>
      </c>
      <c r="M29" s="26" t="str">
        <f>IF(G29="",$S$4,IF(G29='Palkat (2)'!G29,$S$2,$S$3))</f>
        <v>odottaa</v>
      </c>
    </row>
    <row r="30" spans="1:16" x14ac:dyDescent="0.2">
      <c r="A30" s="5" t="s">
        <v>26</v>
      </c>
      <c r="B30" s="18">
        <v>11450</v>
      </c>
      <c r="C30" s="19">
        <v>0.28000000000000003</v>
      </c>
      <c r="D30" s="24"/>
      <c r="E30" s="24"/>
      <c r="F30" s="24"/>
      <c r="G30" s="24"/>
      <c r="J30" s="26" t="str">
        <f>IF(D30="",$S$4,IF(D30='Palkat (2)'!D30,$S$2,$S$3))</f>
        <v>odottaa</v>
      </c>
      <c r="K30" s="26" t="str">
        <f>IF(E30="",$S$4,IF(E30='Palkat (2)'!E30,$S$2,$S$3))</f>
        <v>odottaa</v>
      </c>
      <c r="L30" s="26" t="str">
        <f>IF(F30="",$S$4,IF(F30='Palkat (2)'!F30,$S$2,$S$3))</f>
        <v>odottaa</v>
      </c>
      <c r="M30" s="26" t="str">
        <f>IF(G30="",$S$4,IF(G30='Palkat (2)'!G30,$S$2,$S$3))</f>
        <v>odottaa</v>
      </c>
    </row>
  </sheetData>
  <conditionalFormatting sqref="J9:M30">
    <cfRule type="cellIs" dxfId="2" priority="1" operator="equal">
      <formula>$S$4</formula>
    </cfRule>
    <cfRule type="cellIs" dxfId="1" priority="2" operator="equal">
      <formula>$S$3</formula>
    </cfRule>
    <cfRule type="cellIs" dxfId="0" priority="3" operator="equal">
      <formula>$S$2</formula>
    </cfRule>
  </conditionalFormatting>
  <pageMargins left="0.75" right="0.75" top="1" bottom="1" header="0.4921259845" footer="0.4921259845"/>
  <pageSetup paperSize="9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zoomScale="115" zoomScaleNormal="115" workbookViewId="0">
      <selection activeCell="A7" sqref="A7"/>
    </sheetView>
  </sheetViews>
  <sheetFormatPr defaultRowHeight="12.75" x14ac:dyDescent="0.2"/>
  <cols>
    <col min="1" max="1" width="18.7109375" customWidth="1"/>
    <col min="2" max="3" width="12.140625" bestFit="1" customWidth="1"/>
    <col min="4" max="4" width="10.85546875" customWidth="1"/>
    <col min="5" max="5" width="13" bestFit="1" customWidth="1"/>
    <col min="6" max="6" width="14.7109375" bestFit="1" customWidth="1"/>
    <col min="7" max="7" width="12.140625" customWidth="1"/>
    <col min="8" max="9" width="6.140625" customWidth="1"/>
    <col min="10" max="13" width="10.140625" customWidth="1"/>
  </cols>
  <sheetData>
    <row r="1" spans="1:13" x14ac:dyDescent="0.2">
      <c r="B1" s="3" t="s">
        <v>35</v>
      </c>
    </row>
    <row r="2" spans="1:13" x14ac:dyDescent="0.2">
      <c r="B2" s="3"/>
    </row>
    <row r="3" spans="1:13" x14ac:dyDescent="0.2">
      <c r="B3" s="3"/>
    </row>
    <row r="4" spans="1:13" ht="13.5" thickBot="1" x14ac:dyDescent="0.25"/>
    <row r="5" spans="1:13" ht="19.5" customHeight="1" thickBot="1" x14ac:dyDescent="0.3">
      <c r="B5" s="10"/>
      <c r="C5" s="11" t="s">
        <v>30</v>
      </c>
      <c r="D5" s="12" t="s">
        <v>31</v>
      </c>
      <c r="E5" s="12" t="s">
        <v>32</v>
      </c>
      <c r="F5" s="13" t="s">
        <v>33</v>
      </c>
      <c r="G5" s="14" t="s">
        <v>34</v>
      </c>
      <c r="H5" s="15"/>
      <c r="I5" s="16"/>
    </row>
    <row r="6" spans="1:13" x14ac:dyDescent="0.2">
      <c r="A6" s="5"/>
      <c r="B6" s="5"/>
      <c r="C6" s="5"/>
      <c r="D6" s="5"/>
      <c r="E6" s="6">
        <v>7.0000000000000007E-2</v>
      </c>
      <c r="F6" s="7">
        <v>4.4999999999999998E-2</v>
      </c>
      <c r="G6" s="8"/>
      <c r="J6" s="3" t="s">
        <v>36</v>
      </c>
    </row>
    <row r="7" spans="1:13" x14ac:dyDescent="0.2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J7" s="9" t="s">
        <v>3</v>
      </c>
      <c r="K7" s="9" t="s">
        <v>4</v>
      </c>
      <c r="L7" s="9" t="s">
        <v>5</v>
      </c>
      <c r="M7" s="9" t="s">
        <v>6</v>
      </c>
    </row>
    <row r="8" spans="1:13" x14ac:dyDescent="0.2">
      <c r="A8" s="5" t="s">
        <v>7</v>
      </c>
      <c r="B8" s="4">
        <f>Palkat!B8</f>
        <v>12500</v>
      </c>
      <c r="C8" s="4">
        <f>Palkat!C8</f>
        <v>0.24</v>
      </c>
      <c r="D8" s="4">
        <f>B8*C8</f>
        <v>3000</v>
      </c>
      <c r="E8" s="4">
        <f>B8*$E$6</f>
        <v>875.00000000000011</v>
      </c>
      <c r="F8" s="4">
        <f>B8*$F$6</f>
        <v>562.5</v>
      </c>
      <c r="G8" s="4">
        <f>B8-SUM(D8:F8)</f>
        <v>8062.5</v>
      </c>
    </row>
    <row r="9" spans="1:13" x14ac:dyDescent="0.2">
      <c r="A9" s="5" t="s">
        <v>8</v>
      </c>
      <c r="B9" s="4">
        <f>Palkat!B9</f>
        <v>9560</v>
      </c>
      <c r="C9" s="4">
        <f>Palkat!C9</f>
        <v>0.37</v>
      </c>
      <c r="D9" s="4">
        <f t="shared" ref="D9:D30" si="0">B9*C9</f>
        <v>3537.2</v>
      </c>
      <c r="E9" s="4">
        <f t="shared" ref="E9:E30" si="1">B9*$E$6</f>
        <v>669.2</v>
      </c>
      <c r="F9" s="4">
        <f t="shared" ref="F9:F30" si="2">B9*$F$6</f>
        <v>430.2</v>
      </c>
      <c r="G9" s="4">
        <f t="shared" ref="G9:G30" si="3">B9-SUM(D9:F9)</f>
        <v>4923.4000000000005</v>
      </c>
    </row>
    <row r="10" spans="1:13" x14ac:dyDescent="0.2">
      <c r="A10" s="5" t="s">
        <v>9</v>
      </c>
      <c r="B10" s="4">
        <f>Palkat!B10</f>
        <v>7600</v>
      </c>
      <c r="C10" s="4">
        <f>Palkat!C10</f>
        <v>0.34</v>
      </c>
      <c r="D10" s="4">
        <f t="shared" si="0"/>
        <v>2584</v>
      </c>
      <c r="E10" s="4">
        <f t="shared" si="1"/>
        <v>532</v>
      </c>
      <c r="F10" s="4">
        <f t="shared" si="2"/>
        <v>342</v>
      </c>
      <c r="G10" s="4">
        <f t="shared" si="3"/>
        <v>4142</v>
      </c>
    </row>
    <row r="11" spans="1:13" x14ac:dyDescent="0.2">
      <c r="A11" s="5" t="s">
        <v>10</v>
      </c>
      <c r="B11" s="4">
        <f>Palkat!B11</f>
        <v>13589</v>
      </c>
      <c r="C11" s="4">
        <f>Palkat!C11</f>
        <v>0.28999999999999998</v>
      </c>
      <c r="D11" s="4">
        <f t="shared" si="0"/>
        <v>3940.81</v>
      </c>
      <c r="E11" s="4">
        <f t="shared" si="1"/>
        <v>951.23000000000013</v>
      </c>
      <c r="F11" s="4">
        <f t="shared" si="2"/>
        <v>611.505</v>
      </c>
      <c r="G11" s="4">
        <f t="shared" si="3"/>
        <v>8085.4549999999999</v>
      </c>
    </row>
    <row r="12" spans="1:13" x14ac:dyDescent="0.2">
      <c r="A12" s="5" t="s">
        <v>11</v>
      </c>
      <c r="B12" s="4">
        <f>Palkat!B12</f>
        <v>12450</v>
      </c>
      <c r="C12" s="4">
        <f>Palkat!C12</f>
        <v>0.28000000000000003</v>
      </c>
      <c r="D12" s="4">
        <f t="shared" si="0"/>
        <v>3486.0000000000005</v>
      </c>
      <c r="E12" s="4">
        <f t="shared" si="1"/>
        <v>871.50000000000011</v>
      </c>
      <c r="F12" s="4">
        <f t="shared" si="2"/>
        <v>560.25</v>
      </c>
      <c r="G12" s="4">
        <f t="shared" si="3"/>
        <v>7532.2499999999991</v>
      </c>
    </row>
    <row r="13" spans="1:13" x14ac:dyDescent="0.2">
      <c r="A13" s="5" t="s">
        <v>12</v>
      </c>
      <c r="B13" s="4">
        <f>Palkat!B13</f>
        <v>8910</v>
      </c>
      <c r="C13" s="4">
        <f>Palkat!C13</f>
        <v>0.31</v>
      </c>
      <c r="D13" s="4">
        <f t="shared" si="0"/>
        <v>2762.1</v>
      </c>
      <c r="E13" s="4">
        <f t="shared" si="1"/>
        <v>623.70000000000005</v>
      </c>
      <c r="F13" s="4">
        <f t="shared" si="2"/>
        <v>400.95</v>
      </c>
      <c r="G13" s="4">
        <f t="shared" si="3"/>
        <v>5123.25</v>
      </c>
    </row>
    <row r="14" spans="1:13" x14ac:dyDescent="0.2">
      <c r="A14" s="5" t="s">
        <v>13</v>
      </c>
      <c r="B14" s="4">
        <f>Palkat!B14</f>
        <v>14780</v>
      </c>
      <c r="C14" s="4">
        <f>Palkat!C14</f>
        <v>0.25</v>
      </c>
      <c r="D14" s="4">
        <f t="shared" si="0"/>
        <v>3695</v>
      </c>
      <c r="E14" s="4">
        <f t="shared" si="1"/>
        <v>1034.6000000000001</v>
      </c>
      <c r="F14" s="4">
        <f t="shared" si="2"/>
        <v>665.1</v>
      </c>
      <c r="G14" s="4">
        <f t="shared" si="3"/>
        <v>9385.2999999999993</v>
      </c>
    </row>
    <row r="15" spans="1:13" x14ac:dyDescent="0.2">
      <c r="A15" s="5" t="s">
        <v>14</v>
      </c>
      <c r="B15" s="4">
        <f>Palkat!B15</f>
        <v>9845</v>
      </c>
      <c r="C15" s="4">
        <f>Palkat!C15</f>
        <v>0.19</v>
      </c>
      <c r="D15" s="4">
        <f t="shared" si="0"/>
        <v>1870.55</v>
      </c>
      <c r="E15" s="4">
        <f t="shared" si="1"/>
        <v>689.15000000000009</v>
      </c>
      <c r="F15" s="4">
        <f t="shared" si="2"/>
        <v>443.02499999999998</v>
      </c>
      <c r="G15" s="4">
        <f t="shared" si="3"/>
        <v>6842.2749999999996</v>
      </c>
    </row>
    <row r="16" spans="1:13" x14ac:dyDescent="0.2">
      <c r="A16" s="5" t="s">
        <v>15</v>
      </c>
      <c r="B16" s="4">
        <f>Palkat!B16</f>
        <v>7320</v>
      </c>
      <c r="C16" s="4">
        <f>Palkat!C16</f>
        <v>0.28999999999999998</v>
      </c>
      <c r="D16" s="4">
        <f t="shared" si="0"/>
        <v>2122.7999999999997</v>
      </c>
      <c r="E16" s="4">
        <f t="shared" si="1"/>
        <v>512.40000000000009</v>
      </c>
      <c r="F16" s="4">
        <f t="shared" si="2"/>
        <v>329.4</v>
      </c>
      <c r="G16" s="4">
        <f t="shared" si="3"/>
        <v>4355.3999999999996</v>
      </c>
    </row>
    <row r="17" spans="1:7" x14ac:dyDescent="0.2">
      <c r="A17" s="5" t="s">
        <v>16</v>
      </c>
      <c r="B17" s="4">
        <f>Palkat!B17</f>
        <v>11200</v>
      </c>
      <c r="C17" s="4">
        <f>Palkat!C17</f>
        <v>0.37</v>
      </c>
      <c r="D17" s="4">
        <f t="shared" si="0"/>
        <v>4144</v>
      </c>
      <c r="E17" s="4">
        <f t="shared" si="1"/>
        <v>784.00000000000011</v>
      </c>
      <c r="F17" s="4">
        <f t="shared" si="2"/>
        <v>504</v>
      </c>
      <c r="G17" s="4">
        <f t="shared" si="3"/>
        <v>5768</v>
      </c>
    </row>
    <row r="18" spans="1:7" x14ac:dyDescent="0.2">
      <c r="A18" s="5" t="s">
        <v>17</v>
      </c>
      <c r="B18" s="4">
        <f>Palkat!B18</f>
        <v>13400</v>
      </c>
      <c r="C18" s="4">
        <f>Palkat!C18</f>
        <v>0.34</v>
      </c>
      <c r="D18" s="4">
        <f t="shared" si="0"/>
        <v>4556</v>
      </c>
      <c r="E18" s="4">
        <f t="shared" si="1"/>
        <v>938.00000000000011</v>
      </c>
      <c r="F18" s="4">
        <f t="shared" si="2"/>
        <v>603</v>
      </c>
      <c r="G18" s="4">
        <f t="shared" si="3"/>
        <v>7303</v>
      </c>
    </row>
    <row r="19" spans="1:7" x14ac:dyDescent="0.2">
      <c r="A19" s="5" t="s">
        <v>18</v>
      </c>
      <c r="B19" s="4">
        <f>Palkat!B19</f>
        <v>19400</v>
      </c>
      <c r="C19" s="4">
        <f>Palkat!C19</f>
        <v>0.31</v>
      </c>
      <c r="D19" s="4">
        <f t="shared" si="0"/>
        <v>6014</v>
      </c>
      <c r="E19" s="4">
        <f t="shared" si="1"/>
        <v>1358.0000000000002</v>
      </c>
      <c r="F19" s="4">
        <f t="shared" si="2"/>
        <v>873</v>
      </c>
      <c r="G19" s="4">
        <f t="shared" si="3"/>
        <v>11155</v>
      </c>
    </row>
    <row r="20" spans="1:7" x14ac:dyDescent="0.2">
      <c r="A20" s="5" t="s">
        <v>19</v>
      </c>
      <c r="B20" s="4">
        <f>Palkat!B20</f>
        <v>14750</v>
      </c>
      <c r="C20" s="4">
        <f>Palkat!C20</f>
        <v>0.28999999999999998</v>
      </c>
      <c r="D20" s="4">
        <f t="shared" si="0"/>
        <v>4277.5</v>
      </c>
      <c r="E20" s="4">
        <f t="shared" si="1"/>
        <v>1032.5</v>
      </c>
      <c r="F20" s="4">
        <f t="shared" si="2"/>
        <v>663.75</v>
      </c>
      <c r="G20" s="4">
        <f t="shared" si="3"/>
        <v>8776.25</v>
      </c>
    </row>
    <row r="21" spans="1:7" x14ac:dyDescent="0.2">
      <c r="A21" s="5" t="s">
        <v>27</v>
      </c>
      <c r="B21" s="4">
        <f>Palkat!B21</f>
        <v>9550</v>
      </c>
      <c r="C21" s="4">
        <f>Palkat!C21</f>
        <v>0.28000000000000003</v>
      </c>
      <c r="D21" s="4">
        <f t="shared" si="0"/>
        <v>2674.0000000000005</v>
      </c>
      <c r="E21" s="4">
        <f t="shared" si="1"/>
        <v>668.50000000000011</v>
      </c>
      <c r="F21" s="4">
        <f t="shared" si="2"/>
        <v>429.75</v>
      </c>
      <c r="G21" s="4">
        <f t="shared" si="3"/>
        <v>5777.75</v>
      </c>
    </row>
    <row r="22" spans="1:7" x14ac:dyDescent="0.2">
      <c r="A22" s="5" t="s">
        <v>20</v>
      </c>
      <c r="B22" s="4">
        <f>Palkat!B22</f>
        <v>8950</v>
      </c>
      <c r="C22" s="4">
        <f>Palkat!C22</f>
        <v>0.3</v>
      </c>
      <c r="D22" s="4">
        <f t="shared" si="0"/>
        <v>2685</v>
      </c>
      <c r="E22" s="4">
        <f t="shared" si="1"/>
        <v>626.50000000000011</v>
      </c>
      <c r="F22" s="4">
        <f t="shared" si="2"/>
        <v>402.75</v>
      </c>
      <c r="G22" s="4">
        <f t="shared" si="3"/>
        <v>5235.75</v>
      </c>
    </row>
    <row r="23" spans="1:7" x14ac:dyDescent="0.2">
      <c r="A23" s="5" t="s">
        <v>21</v>
      </c>
      <c r="B23" s="4">
        <f>Palkat!B23</f>
        <v>7980</v>
      </c>
      <c r="C23" s="4">
        <f>Palkat!C23</f>
        <v>0.31</v>
      </c>
      <c r="D23" s="4">
        <f t="shared" si="0"/>
        <v>2473.8000000000002</v>
      </c>
      <c r="E23" s="4">
        <f t="shared" si="1"/>
        <v>558.6</v>
      </c>
      <c r="F23" s="4">
        <f t="shared" si="2"/>
        <v>359.09999999999997</v>
      </c>
      <c r="G23" s="4">
        <f t="shared" si="3"/>
        <v>4588.5</v>
      </c>
    </row>
    <row r="24" spans="1:7" x14ac:dyDescent="0.2">
      <c r="A24" s="5" t="s">
        <v>22</v>
      </c>
      <c r="B24" s="4">
        <f>Palkat!B24</f>
        <v>10570</v>
      </c>
      <c r="C24" s="4">
        <f>Palkat!C24</f>
        <v>0.46</v>
      </c>
      <c r="D24" s="4">
        <f t="shared" si="0"/>
        <v>4862.2</v>
      </c>
      <c r="E24" s="4">
        <f t="shared" si="1"/>
        <v>739.90000000000009</v>
      </c>
      <c r="F24" s="4">
        <f t="shared" si="2"/>
        <v>475.65</v>
      </c>
      <c r="G24" s="4">
        <f t="shared" si="3"/>
        <v>4492.25</v>
      </c>
    </row>
    <row r="25" spans="1:7" x14ac:dyDescent="0.2">
      <c r="A25" s="5" t="s">
        <v>28</v>
      </c>
      <c r="B25" s="4">
        <f>Palkat!B25</f>
        <v>11470</v>
      </c>
      <c r="C25" s="4">
        <f>Palkat!C25</f>
        <v>0.3</v>
      </c>
      <c r="D25" s="4">
        <f t="shared" si="0"/>
        <v>3441</v>
      </c>
      <c r="E25" s="4">
        <f t="shared" si="1"/>
        <v>802.90000000000009</v>
      </c>
      <c r="F25" s="4">
        <f t="shared" si="2"/>
        <v>516.15</v>
      </c>
      <c r="G25" s="4">
        <f t="shared" si="3"/>
        <v>6709.9500000000007</v>
      </c>
    </row>
    <row r="26" spans="1:7" x14ac:dyDescent="0.2">
      <c r="A26" s="5" t="s">
        <v>23</v>
      </c>
      <c r="B26" s="4">
        <f>Palkat!B26</f>
        <v>15420</v>
      </c>
      <c r="C26" s="4">
        <f>Palkat!C26</f>
        <v>0.28999999999999998</v>
      </c>
      <c r="D26" s="4">
        <f t="shared" si="0"/>
        <v>4471.7999999999993</v>
      </c>
      <c r="E26" s="4">
        <f t="shared" si="1"/>
        <v>1079.4000000000001</v>
      </c>
      <c r="F26" s="4">
        <f t="shared" si="2"/>
        <v>693.9</v>
      </c>
      <c r="G26" s="4">
        <f t="shared" si="3"/>
        <v>9174.9000000000015</v>
      </c>
    </row>
    <row r="27" spans="1:7" x14ac:dyDescent="0.2">
      <c r="A27" s="5" t="s">
        <v>24</v>
      </c>
      <c r="B27" s="4">
        <f>Palkat!B27</f>
        <v>13400</v>
      </c>
      <c r="C27" s="4">
        <f>Palkat!C27</f>
        <v>0.27</v>
      </c>
      <c r="D27" s="4">
        <f t="shared" si="0"/>
        <v>3618.0000000000005</v>
      </c>
      <c r="E27" s="4">
        <f t="shared" si="1"/>
        <v>938.00000000000011</v>
      </c>
      <c r="F27" s="4">
        <f t="shared" si="2"/>
        <v>603</v>
      </c>
      <c r="G27" s="4">
        <f t="shared" si="3"/>
        <v>8241</v>
      </c>
    </row>
    <row r="28" spans="1:7" x14ac:dyDescent="0.2">
      <c r="A28" s="5" t="s">
        <v>29</v>
      </c>
      <c r="B28" s="4">
        <f>Palkat!B28</f>
        <v>7650</v>
      </c>
      <c r="C28" s="4">
        <f>Palkat!C28</f>
        <v>0.19</v>
      </c>
      <c r="D28" s="4">
        <f t="shared" si="0"/>
        <v>1453.5</v>
      </c>
      <c r="E28" s="4">
        <f t="shared" si="1"/>
        <v>535.5</v>
      </c>
      <c r="F28" s="4">
        <f t="shared" si="2"/>
        <v>344.25</v>
      </c>
      <c r="G28" s="4">
        <f t="shared" si="3"/>
        <v>5316.75</v>
      </c>
    </row>
    <row r="29" spans="1:7" x14ac:dyDescent="0.2">
      <c r="A29" s="5" t="s">
        <v>25</v>
      </c>
      <c r="B29" s="4">
        <f>Palkat!B29</f>
        <v>6589</v>
      </c>
      <c r="C29" s="4">
        <f>Palkat!C29</f>
        <v>0.15</v>
      </c>
      <c r="D29" s="4">
        <f t="shared" si="0"/>
        <v>988.34999999999991</v>
      </c>
      <c r="E29" s="4">
        <f t="shared" si="1"/>
        <v>461.23</v>
      </c>
      <c r="F29" s="4">
        <f t="shared" si="2"/>
        <v>296.505</v>
      </c>
      <c r="G29" s="4">
        <f t="shared" si="3"/>
        <v>4842.915</v>
      </c>
    </row>
    <row r="30" spans="1:7" x14ac:dyDescent="0.2">
      <c r="A30" s="5" t="s">
        <v>26</v>
      </c>
      <c r="B30" s="4">
        <f>Palkat!B30</f>
        <v>11450</v>
      </c>
      <c r="C30" s="4">
        <f>Palkat!C30</f>
        <v>0.28000000000000003</v>
      </c>
      <c r="D30" s="4">
        <f t="shared" si="0"/>
        <v>3206.0000000000005</v>
      </c>
      <c r="E30" s="4">
        <f t="shared" si="1"/>
        <v>801.50000000000011</v>
      </c>
      <c r="F30" s="4">
        <f t="shared" si="2"/>
        <v>515.25</v>
      </c>
      <c r="G30" s="4">
        <f t="shared" si="3"/>
        <v>6927.25</v>
      </c>
    </row>
  </sheetData>
  <pageMargins left="0.75" right="0.75" top="1" bottom="1" header="0.4921259845" footer="0.492125984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Palkat</vt:lpstr>
      <vt:lpstr>Palkat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2014-04-10T05:11:20Z</dcterms:created>
  <dcterms:modified xsi:type="dcterms:W3CDTF">2019-11-28T11:08:04Z</dcterms:modified>
</cp:coreProperties>
</file>