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provisiot" sheetId="1" r:id="rId1"/>
    <sheet name="provisiot (2)" sheetId="2" r:id="rId2"/>
  </sheets>
  <definedNames>
    <definedName name="solua1">'provisiot'!$A$2</definedName>
  </definedNames>
  <calcPr fullCalcOnLoad="1"/>
</workbook>
</file>

<file path=xl/sharedStrings.xml><?xml version="1.0" encoding="utf-8"?>
<sst xmlns="http://schemas.openxmlformats.org/spreadsheetml/2006/main" count="130" uniqueCount="44">
  <si>
    <t>myynti-
kerroin</t>
  </si>
  <si>
    <t>kulu-
kerroin</t>
  </si>
  <si>
    <t>jakso</t>
  </si>
  <si>
    <t>myynti</t>
  </si>
  <si>
    <t>kulut</t>
  </si>
  <si>
    <t>provisio</t>
  </si>
  <si>
    <t>tammi</t>
  </si>
  <si>
    <t>helmi</t>
  </si>
  <si>
    <t>maalis</t>
  </si>
  <si>
    <t>huhti</t>
  </si>
  <si>
    <t>touko</t>
  </si>
  <si>
    <t>kesä</t>
  </si>
  <si>
    <t>kaava= myynti kertaa myyntikerroin miinus kulut kertaa kulukerroin</t>
  </si>
  <si>
    <t>Laske provisio</t>
  </si>
  <si>
    <t>Kaavassa suora viittaus, dollarimerkit, voi olla monessa koordinaaatissa tilanteen mukaan</t>
  </si>
  <si>
    <t>tähän</t>
  </si>
  <si>
    <t>kokeile ▼</t>
  </si>
  <si>
    <t>◄ kokeile</t>
  </si>
  <si>
    <t>◄   kokeile</t>
  </si>
  <si>
    <t>◄     kokeile</t>
  </si>
  <si>
    <t>kokeile</t>
  </si>
  <si>
    <t>▲kokeile</t>
  </si>
  <si>
    <t>↑ laske tuohon</t>
  </si>
  <si>
    <t>↓ laske tuohon</t>
  </si>
  <si>
    <t>← laske tuohon</t>
  </si>
  <si>
    <t>laske ▲ tuohon</t>
  </si>
  <si>
    <t>laske ▼ tuohon</t>
  </si>
  <si>
    <t>←▬ laske tuohon</t>
  </si>
  <si>
    <t>←←← laske tuohon</t>
  </si>
  <si>
    <t>laske tuohon →</t>
  </si>
  <si>
    <t>O I K E I N !!!</t>
  </si>
  <si>
    <t>Hupsis hei</t>
  </si>
  <si>
    <t>↖</t>
  </si>
  <si>
    <t>↗</t>
  </si>
  <si>
    <t>↘</t>
  </si>
  <si>
    <t>↙</t>
  </si>
  <si>
    <t>Kaavasi tarkistus</t>
  </si>
  <si>
    <t>jotain</t>
  </si>
  <si>
    <t>heinä</t>
  </si>
  <si>
    <t>elo</t>
  </si>
  <si>
    <t>syys</t>
  </si>
  <si>
    <t>loka</t>
  </si>
  <si>
    <t>marras</t>
  </si>
  <si>
    <t>joulu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</si>
</sst>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mk&quot;;\-#,##0\ &quot;mk&quot;"/>
    <numFmt numFmtId="167" formatCode="#,##0\ &quot;mk&quot;;[Red]\-#,##0\ &quot;mk&quot;"/>
    <numFmt numFmtId="168" formatCode="#,##0.00\ &quot;mk&quot;;\-#,##0.00\ &quot;mk&quot;"/>
    <numFmt numFmtId="169" formatCode="#,##0.00\ &quot;mk&quot;;[Red]\-#,##0.00\ &quot;mk&quot;"/>
    <numFmt numFmtId="170" formatCode="_-* #,##0\ &quot;mk&quot;_-;\-* #,##0\ &quot;mk&quot;_-;_-* &quot;-&quot;\ &quot;mk&quot;_-;_-@_-"/>
    <numFmt numFmtId="171" formatCode="_-* #,##0\ _m_k_-;\-* #,##0\ _m_k_-;_-* &quot;-&quot;\ _m_k_-;_-@_-"/>
    <numFmt numFmtId="172" formatCode="_-* #,##0.00\ &quot;mk&quot;_-;\-* #,##0.00\ &quot;mk&quot;_-;_-* &quot;-&quot;??\ &quot;mk&quot;_-;_-@_-"/>
    <numFmt numFmtId="173" formatCode="_-* #,##0.00\ _m_k_-;\-* #,##0.00\ _m_k_-;_-* &quot;-&quot;??\ _m_k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</numFmts>
  <fonts count="39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sz val="12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0" fillId="26" borderId="1" applyNumberFormat="0" applyFont="0" applyAlignment="0" applyProtection="0"/>
    <xf numFmtId="0" fontId="24" fillId="27" borderId="0" applyNumberFormat="0" applyBorder="0" applyAlignment="0" applyProtection="0"/>
    <xf numFmtId="0" fontId="25" fillId="28" borderId="0" applyNumberFormat="0" applyBorder="0" applyAlignment="0" applyProtection="0"/>
    <xf numFmtId="0" fontId="26" fillId="29" borderId="2" applyNumberFormat="0" applyAlignment="0" applyProtection="0"/>
    <xf numFmtId="0" fontId="27" fillId="0" borderId="3" applyNumberFormat="0" applyFill="0" applyAlignment="0" applyProtection="0"/>
    <xf numFmtId="0" fontId="28" fillId="30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35" fillId="31" borderId="2" applyNumberFormat="0" applyAlignment="0" applyProtection="0"/>
    <xf numFmtId="0" fontId="36" fillId="32" borderId="8" applyNumberFormat="0" applyAlignment="0" applyProtection="0"/>
    <xf numFmtId="0" fontId="37" fillId="29" borderId="9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wrapText="1"/>
      <protection locked="0"/>
    </xf>
    <xf numFmtId="0" fontId="0" fillId="33" borderId="0" xfId="0" applyFont="1" applyFill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 horizontal="center"/>
      <protection locked="0"/>
    </xf>
    <xf numFmtId="0" fontId="3" fillId="34" borderId="1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vä" xfId="41"/>
    <cellStyle name="Laskenta" xfId="42"/>
    <cellStyle name="Linkitetty solu" xfId="43"/>
    <cellStyle name="Neutraali" xfId="44"/>
    <cellStyle name="Otsikko" xfId="45"/>
    <cellStyle name="Otsikko 1" xfId="46"/>
    <cellStyle name="Otsikko 2" xfId="47"/>
    <cellStyle name="Otsikko 3" xfId="48"/>
    <cellStyle name="Otsikko 4" xfId="49"/>
    <cellStyle name="Comma" xfId="50"/>
    <cellStyle name="Comma [0]" xfId="51"/>
    <cellStyle name="Percent" xfId="52"/>
    <cellStyle name="Selittävä teksti" xfId="53"/>
    <cellStyle name="Summa" xfId="54"/>
    <cellStyle name="Syöttö" xfId="55"/>
    <cellStyle name="Tarkistussolu" xfId="56"/>
    <cellStyle name="Tulostus" xfId="57"/>
    <cellStyle name="Currency" xfId="58"/>
    <cellStyle name="Currency [0]" xfId="59"/>
    <cellStyle name="Varoitusteksti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05_c_sekatavarakauppa%20oik.xls#solua1" TargetMode="External" /><Relationship Id="rId2" Type="http://schemas.openxmlformats.org/officeDocument/2006/relationships/hyperlink" Target="04b_summa_muualle.xls#solua1" TargetMode="External" /><Relationship Id="rId3" Type="http://schemas.openxmlformats.org/officeDocument/2006/relationships/hyperlink" Target="06_a_Montako%20prosenttia%20alennettu.xls#solua1" TargetMode="External" /><Relationship Id="rId4" Type="http://schemas.openxmlformats.org/officeDocument/2006/relationships/hyperlink" Target="05_alennus.xls#solua1" TargetMode="External" /><Relationship Id="rId5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342900</xdr:colOff>
      <xdr:row>9</xdr:row>
      <xdr:rowOff>47625</xdr:rowOff>
    </xdr:from>
    <xdr:to>
      <xdr:col>9</xdr:col>
      <xdr:colOff>561975</xdr:colOff>
      <xdr:row>9</xdr:row>
      <xdr:rowOff>200025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200775" y="1847850"/>
          <a:ext cx="219075" cy="152400"/>
        </a:xfrm>
        <a:prstGeom prst="rightArrow">
          <a:avLst/>
        </a:prstGeom>
        <a:solidFill>
          <a:srgbClr val="00FF00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504825</xdr:colOff>
      <xdr:row>10</xdr:row>
      <xdr:rowOff>142875</xdr:rowOff>
    </xdr:from>
    <xdr:to>
      <xdr:col>8</xdr:col>
      <xdr:colOff>381000</xdr:colOff>
      <xdr:row>11</xdr:row>
      <xdr:rowOff>85725</xdr:rowOff>
    </xdr:to>
    <xdr:sp>
      <xdr:nvSpPr>
        <xdr:cNvPr id="2" name="AutoShape 2">
          <a:hlinkClick r:id="rId2"/>
        </xdr:cNvPr>
        <xdr:cNvSpPr>
          <a:spLocks/>
        </xdr:cNvSpPr>
      </xdr:nvSpPr>
      <xdr:spPr>
        <a:xfrm>
          <a:off x="5143500" y="2143125"/>
          <a:ext cx="485775" cy="142875"/>
        </a:xfrm>
        <a:prstGeom prst="leftArrow">
          <a:avLst/>
        </a:prstGeom>
        <a:solidFill>
          <a:srgbClr val="00FF00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352425</xdr:colOff>
      <xdr:row>7</xdr:row>
      <xdr:rowOff>123825</xdr:rowOff>
    </xdr:from>
    <xdr:to>
      <xdr:col>10</xdr:col>
      <xdr:colOff>200025</xdr:colOff>
      <xdr:row>8</xdr:row>
      <xdr:rowOff>104775</xdr:rowOff>
    </xdr:to>
    <xdr:sp>
      <xdr:nvSpPr>
        <xdr:cNvPr id="3" name="AutoShape 3">
          <a:hlinkClick r:id="rId3"/>
        </xdr:cNvPr>
        <xdr:cNvSpPr>
          <a:spLocks/>
        </xdr:cNvSpPr>
      </xdr:nvSpPr>
      <xdr:spPr>
        <a:xfrm>
          <a:off x="6210300" y="1552575"/>
          <a:ext cx="457200" cy="152400"/>
        </a:xfrm>
        <a:prstGeom prst="rightArrow">
          <a:avLst/>
        </a:prstGeom>
        <a:solidFill>
          <a:srgbClr val="00FF00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190500</xdr:colOff>
      <xdr:row>9</xdr:row>
      <xdr:rowOff>47625</xdr:rowOff>
    </xdr:from>
    <xdr:to>
      <xdr:col>8</xdr:col>
      <xdr:colOff>419100</xdr:colOff>
      <xdr:row>9</xdr:row>
      <xdr:rowOff>190500</xdr:rowOff>
    </xdr:to>
    <xdr:sp>
      <xdr:nvSpPr>
        <xdr:cNvPr id="4" name="AutoShape 4">
          <a:hlinkClick r:id="rId4"/>
        </xdr:cNvPr>
        <xdr:cNvSpPr>
          <a:spLocks/>
        </xdr:cNvSpPr>
      </xdr:nvSpPr>
      <xdr:spPr>
        <a:xfrm>
          <a:off x="5438775" y="1847850"/>
          <a:ext cx="228600" cy="142875"/>
        </a:xfrm>
        <a:prstGeom prst="leftArrow">
          <a:avLst/>
        </a:prstGeom>
        <a:solidFill>
          <a:srgbClr val="00FF00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428625</xdr:colOff>
      <xdr:row>8</xdr:row>
      <xdr:rowOff>180975</xdr:rowOff>
    </xdr:from>
    <xdr:to>
      <xdr:col>9</xdr:col>
      <xdr:colOff>352425</xdr:colOff>
      <xdr:row>10</xdr:row>
      <xdr:rowOff>66675</xdr:rowOff>
    </xdr:to>
    <xdr:sp>
      <xdr:nvSpPr>
        <xdr:cNvPr id="5" name="Rectangle 5"/>
        <xdr:cNvSpPr>
          <a:spLocks/>
        </xdr:cNvSpPr>
      </xdr:nvSpPr>
      <xdr:spPr>
        <a:xfrm>
          <a:off x="5676900" y="1781175"/>
          <a:ext cx="53340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Tästä
</a:t>
          </a:r>
        </a:p>
      </xdr:txBody>
    </xdr:sp>
    <xdr:clientData/>
  </xdr:twoCellAnchor>
  <xdr:twoCellAnchor>
    <xdr:from>
      <xdr:col>8</xdr:col>
      <xdr:colOff>581025</xdr:colOff>
      <xdr:row>6</xdr:row>
      <xdr:rowOff>133350</xdr:rowOff>
    </xdr:from>
    <xdr:to>
      <xdr:col>9</xdr:col>
      <xdr:colOff>200025</xdr:colOff>
      <xdr:row>8</xdr:row>
      <xdr:rowOff>95250</xdr:rowOff>
    </xdr:to>
    <xdr:sp>
      <xdr:nvSpPr>
        <xdr:cNvPr id="6" name="AutoShape 6"/>
        <xdr:cNvSpPr>
          <a:spLocks/>
        </xdr:cNvSpPr>
      </xdr:nvSpPr>
      <xdr:spPr>
        <a:xfrm>
          <a:off x="5829300" y="1333500"/>
          <a:ext cx="228600" cy="361950"/>
        </a:xfrm>
        <a:prstGeom prst="upArrow">
          <a:avLst/>
        </a:prstGeom>
        <a:solidFill>
          <a:srgbClr val="00FF00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10</xdr:row>
      <xdr:rowOff>142875</xdr:rowOff>
    </xdr:from>
    <xdr:to>
      <xdr:col>9</xdr:col>
      <xdr:colOff>200025</xdr:colOff>
      <xdr:row>12</xdr:row>
      <xdr:rowOff>28575</xdr:rowOff>
    </xdr:to>
    <xdr:sp>
      <xdr:nvSpPr>
        <xdr:cNvPr id="7" name="AutoShape 7"/>
        <xdr:cNvSpPr>
          <a:spLocks/>
        </xdr:cNvSpPr>
      </xdr:nvSpPr>
      <xdr:spPr>
        <a:xfrm>
          <a:off x="5829300" y="2143125"/>
          <a:ext cx="228600" cy="285750"/>
        </a:xfrm>
        <a:prstGeom prst="downArrow">
          <a:avLst/>
        </a:prstGeom>
        <a:solidFill>
          <a:srgbClr val="00FF00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2</xdr:col>
      <xdr:colOff>571500</xdr:colOff>
      <xdr:row>5</xdr:row>
      <xdr:rowOff>47625</xdr:rowOff>
    </xdr:from>
    <xdr:to>
      <xdr:col>4</xdr:col>
      <xdr:colOff>600075</xdr:colOff>
      <xdr:row>6</xdr:row>
      <xdr:rowOff>171450</xdr:rowOff>
    </xdr:to>
    <xdr:pic>
      <xdr:nvPicPr>
        <xdr:cNvPr id="8" name="Kuva 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790700" y="1019175"/>
          <a:ext cx="12477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542925</xdr:colOff>
      <xdr:row>11</xdr:row>
      <xdr:rowOff>38100</xdr:rowOff>
    </xdr:from>
    <xdr:to>
      <xdr:col>20</xdr:col>
      <xdr:colOff>590550</xdr:colOff>
      <xdr:row>20</xdr:row>
      <xdr:rowOff>142875</xdr:rowOff>
    </xdr:to>
    <xdr:sp>
      <xdr:nvSpPr>
        <xdr:cNvPr id="9" name="Suorakulmio 9"/>
        <xdr:cNvSpPr>
          <a:spLocks/>
        </xdr:cNvSpPr>
      </xdr:nvSpPr>
      <xdr:spPr>
        <a:xfrm>
          <a:off x="7010400" y="2238375"/>
          <a:ext cx="6143625" cy="1905000"/>
        </a:xfrm>
        <a:prstGeom prst="rect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Pikavinkit milloin dollaroidaan, tässä eri näkökulmia samaan asiaan
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Jos kaavaan tulee lukusoluja muualta kuin kaavasolun riviltä taulukon sisältä
</a:t>
          </a:r>
          <a:r>
            <a:rPr lang="en-US" cap="none" sz="1100" b="1" i="0" u="none" baseline="0">
              <a:solidFill>
                <a:srgbClr val="000000"/>
              </a:solidFill>
            </a:rPr>
            <a:t>Tai
</a:t>
          </a:r>
          <a:r>
            <a:rPr lang="en-US" cap="none" sz="1100" b="1" i="0" u="none" baseline="0">
              <a:solidFill>
                <a:srgbClr val="000000"/>
              </a:solidFill>
            </a:rPr>
            <a:t>Jos kaavaan tulee lukusoluja joita kokonaisuudessa on vain yksi
</a:t>
          </a:r>
          <a:r>
            <a:rPr lang="en-US" cap="none" sz="1100" b="1" i="0" u="none" baseline="0">
              <a:solidFill>
                <a:srgbClr val="000000"/>
              </a:solidFill>
            </a:rPr>
            <a:t>Tai
</a:t>
          </a:r>
          <a:r>
            <a:rPr lang="en-US" cap="none" sz="1100" b="1" i="0" u="none" baseline="0">
              <a:solidFill>
                <a:srgbClr val="000000"/>
              </a:solidFill>
            </a:rPr>
            <a:t>Jos jäljitä edeltäjät- nuoli osoittaa turhaan / väärään soluun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0"/>
  <sheetViews>
    <sheetView tabSelected="1" zoomScale="115" zoomScaleNormal="115" zoomScalePageLayoutView="0" workbookViewId="0" topLeftCell="A1">
      <selection activeCell="J15" sqref="J15"/>
    </sheetView>
  </sheetViews>
  <sheetFormatPr defaultColWidth="9.140625" defaultRowHeight="12.75"/>
  <cols>
    <col min="1" max="5" width="9.140625" style="1" customWidth="1"/>
    <col min="6" max="6" width="14.7109375" style="1" bestFit="1" customWidth="1"/>
    <col min="7" max="16384" width="9.140625" style="1" customWidth="1"/>
  </cols>
  <sheetData>
    <row r="1" ht="12.75">
      <c r="B1" s="6" t="s">
        <v>14</v>
      </c>
    </row>
    <row r="3" spans="1:17" ht="25.5">
      <c r="A3" s="6"/>
      <c r="B3" s="7" t="s">
        <v>13</v>
      </c>
      <c r="C3" s="7"/>
      <c r="D3" s="7"/>
      <c r="E3" s="7"/>
      <c r="F3" s="6"/>
      <c r="G3" s="8" t="s">
        <v>0</v>
      </c>
      <c r="H3" s="8" t="s">
        <v>1</v>
      </c>
      <c r="I3" s="6"/>
      <c r="J3" s="6"/>
      <c r="K3" s="6"/>
      <c r="Q3" s="1" t="s">
        <v>15</v>
      </c>
    </row>
    <row r="4" spans="1:17" ht="12.75">
      <c r="A4" s="6"/>
      <c r="B4" s="6"/>
      <c r="C4" s="6"/>
      <c r="D4" s="6"/>
      <c r="E4" s="6"/>
      <c r="F4" s="6"/>
      <c r="G4" s="6">
        <v>0.1</v>
      </c>
      <c r="H4" s="6">
        <v>0.05</v>
      </c>
      <c r="I4" s="6"/>
      <c r="J4" s="6"/>
      <c r="K4" s="6"/>
      <c r="Q4" s="1" t="s">
        <v>16</v>
      </c>
    </row>
    <row r="5" spans="1:17" ht="12.75">
      <c r="A5" s="6"/>
      <c r="B5" s="9" t="s">
        <v>12</v>
      </c>
      <c r="C5" s="9"/>
      <c r="D5" s="9"/>
      <c r="E5" s="9"/>
      <c r="F5" s="9"/>
      <c r="G5" s="9"/>
      <c r="H5" s="9"/>
      <c r="I5" s="6"/>
      <c r="J5" s="6"/>
      <c r="K5" s="6"/>
      <c r="Q5" s="1" t="s">
        <v>17</v>
      </c>
    </row>
    <row r="6" spans="1:17" ht="18" customHeight="1">
      <c r="A6" s="6"/>
      <c r="B6" s="13"/>
      <c r="C6" s="13"/>
      <c r="D6" s="13"/>
      <c r="E6" s="13"/>
      <c r="F6" s="13"/>
      <c r="G6" s="13"/>
      <c r="H6" s="13"/>
      <c r="I6" s="6"/>
      <c r="J6" s="6"/>
      <c r="K6" s="6"/>
      <c r="Q6" s="1" t="s">
        <v>18</v>
      </c>
    </row>
    <row r="7" spans="1:17" ht="18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Q7" s="1" t="s">
        <v>19</v>
      </c>
    </row>
    <row r="8" spans="1:17" ht="13.5" thickBot="1">
      <c r="A8" s="14" t="s">
        <v>2</v>
      </c>
      <c r="B8" s="14" t="s">
        <v>3</v>
      </c>
      <c r="C8" s="15" t="s">
        <v>4</v>
      </c>
      <c r="D8" s="15" t="s">
        <v>37</v>
      </c>
      <c r="E8" s="14" t="s">
        <v>5</v>
      </c>
      <c r="F8" s="15" t="s">
        <v>36</v>
      </c>
      <c r="G8" s="6"/>
      <c r="H8" s="6"/>
      <c r="I8" s="6"/>
      <c r="J8" s="6"/>
      <c r="K8" s="6"/>
      <c r="Q8" s="1" t="s">
        <v>20</v>
      </c>
    </row>
    <row r="9" spans="1:17" ht="15.75" thickBot="1">
      <c r="A9" s="10" t="s">
        <v>6</v>
      </c>
      <c r="B9" s="10">
        <v>10000</v>
      </c>
      <c r="C9" s="10">
        <v>100</v>
      </c>
      <c r="D9" s="10"/>
      <c r="E9" s="11" t="s">
        <v>15</v>
      </c>
      <c r="F9" s="12" t="str">
        <f>IF(E9=$Q$3,$Q$5,IF(E9='provisiot (2)'!E7,$Q$18,$Q$19))</f>
        <v>◄ kokeile</v>
      </c>
      <c r="G9" s="6"/>
      <c r="H9" s="6"/>
      <c r="I9" s="6"/>
      <c r="J9" s="6"/>
      <c r="K9" s="6"/>
      <c r="Q9" s="1" t="s">
        <v>21</v>
      </c>
    </row>
    <row r="10" spans="1:17" ht="15.75" thickBot="1">
      <c r="A10" s="10" t="s">
        <v>7</v>
      </c>
      <c r="B10" s="10">
        <v>20000</v>
      </c>
      <c r="C10" s="10">
        <v>400</v>
      </c>
      <c r="D10" s="10"/>
      <c r="E10" s="11" t="s">
        <v>15</v>
      </c>
      <c r="F10" s="12" t="str">
        <f>IF(E10=$Q$3,$Q$5,IF(E10='provisiot (2)'!E8,$Q$18,$Q$19))</f>
        <v>◄ kokeile</v>
      </c>
      <c r="G10" s="6"/>
      <c r="H10" s="6"/>
      <c r="I10" s="6"/>
      <c r="J10" s="6"/>
      <c r="K10" s="6"/>
      <c r="Q10" s="1" t="s">
        <v>22</v>
      </c>
    </row>
    <row r="11" spans="1:17" ht="15.75" thickBot="1">
      <c r="A11" s="10" t="s">
        <v>8</v>
      </c>
      <c r="B11" s="10">
        <v>30000</v>
      </c>
      <c r="C11" s="10">
        <v>600</v>
      </c>
      <c r="D11" s="10"/>
      <c r="E11" s="11" t="s">
        <v>15</v>
      </c>
      <c r="F11" s="12" t="str">
        <f>IF(E11=$Q$3,$Q$5,IF(E11='provisiot (2)'!E9,$Q$18,$Q$19))</f>
        <v>◄ kokeile</v>
      </c>
      <c r="G11" s="6"/>
      <c r="H11" s="6"/>
      <c r="I11" s="6"/>
      <c r="J11" s="6"/>
      <c r="K11" s="6"/>
      <c r="Q11" s="1" t="s">
        <v>23</v>
      </c>
    </row>
    <row r="12" spans="1:17" ht="15.75" thickBot="1">
      <c r="A12" s="10" t="s">
        <v>9</v>
      </c>
      <c r="B12" s="10">
        <v>40000</v>
      </c>
      <c r="C12" s="10">
        <v>200</v>
      </c>
      <c r="D12" s="10"/>
      <c r="E12" s="11" t="s">
        <v>15</v>
      </c>
      <c r="F12" s="12" t="str">
        <f>IF(E12=$Q$3,$Q$5,IF(E12='provisiot (2)'!E10,$Q$18,$Q$19))</f>
        <v>◄ kokeile</v>
      </c>
      <c r="G12" s="6"/>
      <c r="H12" s="6"/>
      <c r="I12" s="6"/>
      <c r="J12" s="6"/>
      <c r="K12" s="6"/>
      <c r="Q12" s="1" t="s">
        <v>24</v>
      </c>
    </row>
    <row r="13" spans="1:17" ht="15.75" thickBot="1">
      <c r="A13" s="10" t="s">
        <v>10</v>
      </c>
      <c r="B13" s="10">
        <v>50000</v>
      </c>
      <c r="C13" s="10">
        <v>300</v>
      </c>
      <c r="D13" s="10"/>
      <c r="E13" s="11" t="s">
        <v>15</v>
      </c>
      <c r="F13" s="12" t="str">
        <f>IF(E13=$Q$3,$Q$5,IF(E13='provisiot (2)'!E11,$Q$18,$Q$19))</f>
        <v>◄ kokeile</v>
      </c>
      <c r="G13" s="6"/>
      <c r="H13" s="6"/>
      <c r="I13" s="6"/>
      <c r="J13" s="6"/>
      <c r="K13" s="6"/>
      <c r="Q13" s="1" t="s">
        <v>25</v>
      </c>
    </row>
    <row r="14" spans="1:17" ht="15.75" thickBot="1">
      <c r="A14" s="10" t="s">
        <v>11</v>
      </c>
      <c r="B14" s="10">
        <v>60000</v>
      </c>
      <c r="C14" s="10">
        <v>400</v>
      </c>
      <c r="D14" s="10"/>
      <c r="E14" s="11" t="s">
        <v>15</v>
      </c>
      <c r="F14" s="12" t="str">
        <f>IF(E14=$Q$3,$Q$5,IF(E14='provisiot (2)'!E12,$Q$18,$Q$19))</f>
        <v>◄ kokeile</v>
      </c>
      <c r="G14" s="6"/>
      <c r="H14" s="6"/>
      <c r="I14" s="6"/>
      <c r="J14" s="6"/>
      <c r="K14" s="6"/>
      <c r="Q14" s="1" t="s">
        <v>26</v>
      </c>
    </row>
    <row r="15" spans="1:17" ht="15.75" thickBot="1">
      <c r="A15" s="10" t="s">
        <v>38</v>
      </c>
      <c r="B15" s="10">
        <v>70000</v>
      </c>
      <c r="C15" s="10">
        <v>500</v>
      </c>
      <c r="D15" s="6"/>
      <c r="E15" s="11" t="s">
        <v>15</v>
      </c>
      <c r="F15" s="12" t="str">
        <f>IF(E15=$Q$3,$Q$5,IF(E15='provisiot (2)'!E13,$Q$18,$Q$19))</f>
        <v>◄ kokeile</v>
      </c>
      <c r="G15" s="6"/>
      <c r="H15" s="6"/>
      <c r="I15" s="6"/>
      <c r="J15" s="6"/>
      <c r="K15" s="6"/>
      <c r="Q15" s="1" t="s">
        <v>27</v>
      </c>
    </row>
    <row r="16" spans="1:17" ht="15.75" thickBot="1">
      <c r="A16" s="10" t="s">
        <v>39</v>
      </c>
      <c r="B16" s="10">
        <v>80000</v>
      </c>
      <c r="C16" s="10">
        <v>600</v>
      </c>
      <c r="D16" s="6"/>
      <c r="E16" s="11" t="s">
        <v>15</v>
      </c>
      <c r="F16" s="12" t="str">
        <f>IF(E16=$Q$3,$Q$5,IF(E16='provisiot (2)'!E14,$Q$18,$Q$19))</f>
        <v>◄ kokeile</v>
      </c>
      <c r="G16" s="6"/>
      <c r="H16" s="6"/>
      <c r="I16" s="6"/>
      <c r="J16" s="6"/>
      <c r="K16" s="6"/>
      <c r="Q16" s="1" t="s">
        <v>28</v>
      </c>
    </row>
    <row r="17" spans="1:17" ht="15.75" thickBot="1">
      <c r="A17" s="10" t="s">
        <v>40</v>
      </c>
      <c r="B17" s="10">
        <v>90000</v>
      </c>
      <c r="C17" s="10">
        <v>700</v>
      </c>
      <c r="D17" s="6"/>
      <c r="E17" s="11" t="s">
        <v>15</v>
      </c>
      <c r="F17" s="12" t="str">
        <f>IF(E17=$Q$3,$Q$5,IF(E17='provisiot (2)'!E15,$Q$18,$Q$19))</f>
        <v>◄ kokeile</v>
      </c>
      <c r="G17" s="6"/>
      <c r="H17" s="6"/>
      <c r="I17" s="6"/>
      <c r="J17" s="6"/>
      <c r="K17" s="6"/>
      <c r="Q17" s="1" t="s">
        <v>29</v>
      </c>
    </row>
    <row r="18" spans="1:17" ht="15.75" thickBot="1">
      <c r="A18" s="10" t="s">
        <v>41</v>
      </c>
      <c r="B18" s="10">
        <v>100000</v>
      </c>
      <c r="C18" s="10">
        <v>800</v>
      </c>
      <c r="D18" s="6"/>
      <c r="E18" s="11" t="s">
        <v>15</v>
      </c>
      <c r="F18" s="12" t="str">
        <f>IF(E18=$Q$3,$Q$5,IF(E18='provisiot (2)'!E16,$Q$18,$Q$19))</f>
        <v>◄ kokeile</v>
      </c>
      <c r="G18" s="6"/>
      <c r="H18" s="6"/>
      <c r="I18" s="6"/>
      <c r="J18" s="6"/>
      <c r="K18" s="6"/>
      <c r="Q18" s="1" t="s">
        <v>30</v>
      </c>
    </row>
    <row r="19" spans="1:17" ht="15.75" thickBot="1">
      <c r="A19" s="10" t="s">
        <v>42</v>
      </c>
      <c r="B19" s="10">
        <v>110000</v>
      </c>
      <c r="C19" s="10">
        <v>900</v>
      </c>
      <c r="E19" s="11" t="s">
        <v>15</v>
      </c>
      <c r="F19" s="12" t="str">
        <f>IF(E19=$Q$3,$Q$5,IF(E19='provisiot (2)'!E17,$Q$18,$Q$19))</f>
        <v>◄ kokeile</v>
      </c>
      <c r="Q19" s="1" t="s">
        <v>31</v>
      </c>
    </row>
    <row r="20" spans="1:17" ht="15.75" thickBot="1">
      <c r="A20" s="10" t="s">
        <v>43</v>
      </c>
      <c r="B20" s="10">
        <v>120000</v>
      </c>
      <c r="C20" s="10">
        <v>1000</v>
      </c>
      <c r="E20" s="11" t="s">
        <v>15</v>
      </c>
      <c r="F20" s="12" t="str">
        <f>IF(E20=$Q$3,$Q$5,IF(E20='provisiot (2)'!E18,$Q$18,$Q$19))</f>
        <v>◄ kokeile</v>
      </c>
      <c r="Q20" s="1" t="s">
        <v>32</v>
      </c>
    </row>
    <row r="21" spans="1:17" ht="15.75" thickBot="1">
      <c r="A21" s="10" t="s">
        <v>6</v>
      </c>
      <c r="B21" s="10">
        <v>130000</v>
      </c>
      <c r="C21" s="10">
        <v>1100</v>
      </c>
      <c r="E21" s="11" t="s">
        <v>15</v>
      </c>
      <c r="F21" s="12" t="str">
        <f>IF(E21=$Q$3,$Q$5,IF(E21='provisiot (2)'!E19,$Q$18,$Q$19))</f>
        <v>◄ kokeile</v>
      </c>
      <c r="Q21" s="1" t="s">
        <v>33</v>
      </c>
    </row>
    <row r="22" spans="1:17" ht="15.75" thickBot="1">
      <c r="A22" s="10" t="s">
        <v>7</v>
      </c>
      <c r="B22" s="10">
        <v>140000</v>
      </c>
      <c r="C22" s="10">
        <v>1200</v>
      </c>
      <c r="E22" s="11" t="s">
        <v>15</v>
      </c>
      <c r="F22" s="12" t="str">
        <f>IF(E22=$Q$3,$Q$5,IF(E22='provisiot (2)'!E20,$Q$18,$Q$19))</f>
        <v>◄ kokeile</v>
      </c>
      <c r="Q22" s="1" t="s">
        <v>34</v>
      </c>
    </row>
    <row r="23" spans="1:17" ht="15.75" thickBot="1">
      <c r="A23" s="10" t="s">
        <v>8</v>
      </c>
      <c r="B23" s="10">
        <v>150000</v>
      </c>
      <c r="C23" s="10">
        <v>1300</v>
      </c>
      <c r="E23" s="11" t="s">
        <v>15</v>
      </c>
      <c r="F23" s="12" t="str">
        <f>IF(E23=$Q$3,$Q$5,IF(E23='provisiot (2)'!E21,$Q$18,$Q$19))</f>
        <v>◄ kokeile</v>
      </c>
      <c r="Q23" s="1" t="s">
        <v>35</v>
      </c>
    </row>
    <row r="24" spans="1:17" ht="15.75" thickBot="1">
      <c r="A24" s="10" t="s">
        <v>9</v>
      </c>
      <c r="B24" s="10">
        <v>160000</v>
      </c>
      <c r="C24" s="10">
        <v>1400</v>
      </c>
      <c r="E24" s="11" t="s">
        <v>15</v>
      </c>
      <c r="F24" s="12" t="str">
        <f>IF(E24=$Q$3,$Q$5,IF(E24='provisiot (2)'!E22,$Q$18,$Q$19))</f>
        <v>◄ kokeile</v>
      </c>
      <c r="Q24" s="1" t="s">
        <v>15</v>
      </c>
    </row>
    <row r="25" spans="1:17" ht="15.75" thickBot="1">
      <c r="A25" s="10" t="s">
        <v>10</v>
      </c>
      <c r="B25" s="10">
        <v>170000</v>
      </c>
      <c r="C25" s="10">
        <v>1500</v>
      </c>
      <c r="E25" s="11" t="s">
        <v>15</v>
      </c>
      <c r="F25" s="12" t="str">
        <f>IF(E25=$Q$3,$Q$5,IF(E25='provisiot (2)'!E23,$Q$18,$Q$19))</f>
        <v>◄ kokeile</v>
      </c>
      <c r="Q25" s="1" t="s">
        <v>16</v>
      </c>
    </row>
    <row r="26" spans="1:17" ht="15.75" thickBot="1">
      <c r="A26" s="10" t="s">
        <v>11</v>
      </c>
      <c r="B26" s="10">
        <v>180000</v>
      </c>
      <c r="C26" s="10">
        <v>1600</v>
      </c>
      <c r="E26" s="11" t="s">
        <v>15</v>
      </c>
      <c r="F26" s="12" t="str">
        <f>IF(E26=$Q$3,$Q$5,IF(E26='provisiot (2)'!E24,$Q$18,$Q$19))</f>
        <v>◄ kokeile</v>
      </c>
      <c r="Q26" s="1" t="s">
        <v>17</v>
      </c>
    </row>
    <row r="27" spans="1:17" ht="15.75" thickBot="1">
      <c r="A27" s="10" t="s">
        <v>38</v>
      </c>
      <c r="B27" s="10">
        <v>190000</v>
      </c>
      <c r="C27" s="10">
        <v>1700</v>
      </c>
      <c r="E27" s="11" t="s">
        <v>15</v>
      </c>
      <c r="F27" s="12" t="str">
        <f>IF(E27=$Q$3,$Q$5,IF(E27='provisiot (2)'!E25,$Q$18,$Q$19))</f>
        <v>◄ kokeile</v>
      </c>
      <c r="Q27" s="1" t="s">
        <v>18</v>
      </c>
    </row>
    <row r="28" spans="1:17" ht="15.75" thickBot="1">
      <c r="A28" s="10" t="s">
        <v>39</v>
      </c>
      <c r="B28" s="10">
        <v>200000</v>
      </c>
      <c r="C28" s="10">
        <v>1800</v>
      </c>
      <c r="E28" s="11" t="s">
        <v>15</v>
      </c>
      <c r="F28" s="12" t="str">
        <f>IF(E28=$Q$3,$Q$5,IF(E28='provisiot (2)'!E26,$Q$18,$Q$19))</f>
        <v>◄ kokeile</v>
      </c>
      <c r="Q28" s="1" t="s">
        <v>19</v>
      </c>
    </row>
    <row r="29" spans="1:17" ht="15.75" thickBot="1">
      <c r="A29" s="10" t="s">
        <v>40</v>
      </c>
      <c r="B29" s="10">
        <v>210000</v>
      </c>
      <c r="C29" s="10">
        <v>1900</v>
      </c>
      <c r="E29" s="11" t="s">
        <v>15</v>
      </c>
      <c r="F29" s="12" t="str">
        <f>IF(E29=$Q$3,$Q$5,IF(E29='provisiot (2)'!E27,$Q$18,$Q$19))</f>
        <v>◄ kokeile</v>
      </c>
      <c r="Q29" s="1" t="s">
        <v>20</v>
      </c>
    </row>
    <row r="30" spans="1:17" ht="15.75" thickBot="1">
      <c r="A30" s="10" t="s">
        <v>41</v>
      </c>
      <c r="B30" s="10">
        <v>220000</v>
      </c>
      <c r="C30" s="10">
        <v>2000</v>
      </c>
      <c r="E30" s="11" t="s">
        <v>15</v>
      </c>
      <c r="F30" s="12" t="str">
        <f>IF(E30=$Q$3,$Q$5,IF(E30='provisiot (2)'!E28,$Q$18,$Q$19))</f>
        <v>◄ kokeile</v>
      </c>
      <c r="Q30" s="1" t="s">
        <v>21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47"/>
  <sheetViews>
    <sheetView zoomScalePageLayoutView="0" workbookViewId="0" topLeftCell="A1">
      <selection activeCell="C37" sqref="C37"/>
    </sheetView>
  </sheetViews>
  <sheetFormatPr defaultColWidth="9.140625" defaultRowHeight="12.75"/>
  <sheetData>
    <row r="2" spans="1:8" ht="25.5">
      <c r="A2" s="2"/>
      <c r="B2" s="2"/>
      <c r="C2" s="2"/>
      <c r="D2" s="2"/>
      <c r="E2" s="2"/>
      <c r="F2" s="2"/>
      <c r="G2" s="3" t="s">
        <v>0</v>
      </c>
      <c r="H2" s="3" t="s">
        <v>1</v>
      </c>
    </row>
    <row r="3" spans="6:8" ht="12.75">
      <c r="F3" s="2"/>
      <c r="G3" s="2">
        <f>provisiot!G4</f>
        <v>0.1</v>
      </c>
      <c r="H3" s="2">
        <f>provisiot!H4</f>
        <v>0.05</v>
      </c>
    </row>
    <row r="4" spans="6:9" ht="12.75">
      <c r="F4" s="2"/>
      <c r="G4" s="2"/>
      <c r="H4" s="2"/>
      <c r="I4" s="2"/>
    </row>
    <row r="5" spans="1:9" ht="12.75">
      <c r="A5" s="4" t="s">
        <v>2</v>
      </c>
      <c r="B5" s="4" t="s">
        <v>3</v>
      </c>
      <c r="C5" s="2" t="s">
        <v>4</v>
      </c>
      <c r="D5" s="2"/>
      <c r="E5" s="4" t="s">
        <v>5</v>
      </c>
      <c r="F5" s="2"/>
      <c r="G5" s="2"/>
      <c r="H5" s="2"/>
      <c r="I5" s="2"/>
    </row>
    <row r="6" spans="1:9" ht="12.75">
      <c r="A6" s="4"/>
      <c r="B6" s="4"/>
      <c r="C6" s="2"/>
      <c r="D6" s="2"/>
      <c r="E6" s="4"/>
      <c r="F6" s="2"/>
      <c r="G6" s="2"/>
      <c r="H6" s="2"/>
      <c r="I6" s="2"/>
    </row>
    <row r="7" spans="1:9" ht="12.75">
      <c r="A7" s="5" t="s">
        <v>6</v>
      </c>
      <c r="B7" s="5">
        <f>provisiot!B9</f>
        <v>10000</v>
      </c>
      <c r="C7" s="5">
        <f>provisiot!C9</f>
        <v>100</v>
      </c>
      <c r="D7" s="4"/>
      <c r="E7" s="5">
        <f aca="true" t="shared" si="0" ref="E7:E12">B7*$G$3-C7*$H$3</f>
        <v>995</v>
      </c>
      <c r="F7" s="2"/>
      <c r="G7" s="2"/>
      <c r="H7" s="2"/>
      <c r="I7" s="2"/>
    </row>
    <row r="8" spans="1:9" ht="12.75">
      <c r="A8" s="5" t="s">
        <v>7</v>
      </c>
      <c r="B8" s="5">
        <f>provisiot!B10</f>
        <v>20000</v>
      </c>
      <c r="C8" s="5">
        <f>provisiot!C10</f>
        <v>400</v>
      </c>
      <c r="D8" s="4"/>
      <c r="E8" s="5">
        <f t="shared" si="0"/>
        <v>1980</v>
      </c>
      <c r="F8" s="2"/>
      <c r="G8" s="2"/>
      <c r="H8" s="2"/>
      <c r="I8" s="2"/>
    </row>
    <row r="9" spans="1:9" ht="12.75">
      <c r="A9" s="5" t="s">
        <v>8</v>
      </c>
      <c r="B9" s="5">
        <f>provisiot!B11</f>
        <v>30000</v>
      </c>
      <c r="C9" s="5">
        <f>provisiot!C11</f>
        <v>600</v>
      </c>
      <c r="D9" s="4"/>
      <c r="E9" s="5">
        <f t="shared" si="0"/>
        <v>2970</v>
      </c>
      <c r="F9" s="2"/>
      <c r="G9" s="2"/>
      <c r="H9" s="2"/>
      <c r="I9" s="2"/>
    </row>
    <row r="10" spans="1:9" ht="12.75">
      <c r="A10" s="5" t="s">
        <v>9</v>
      </c>
      <c r="B10" s="5">
        <f>provisiot!B12</f>
        <v>40000</v>
      </c>
      <c r="C10" s="5">
        <f>provisiot!C12</f>
        <v>200</v>
      </c>
      <c r="D10" s="4"/>
      <c r="E10" s="5">
        <f t="shared" si="0"/>
        <v>3990</v>
      </c>
      <c r="F10" s="2"/>
      <c r="G10" s="2"/>
      <c r="H10" s="2"/>
      <c r="I10" s="2"/>
    </row>
    <row r="11" spans="1:9" ht="12.75">
      <c r="A11" s="5" t="s">
        <v>10</v>
      </c>
      <c r="B11" s="5">
        <f>provisiot!B13</f>
        <v>50000</v>
      </c>
      <c r="C11" s="5">
        <f>provisiot!C13</f>
        <v>300</v>
      </c>
      <c r="D11" s="4"/>
      <c r="E11" s="5">
        <f t="shared" si="0"/>
        <v>4985</v>
      </c>
      <c r="F11" s="2"/>
      <c r="G11" s="2"/>
      <c r="H11" s="2"/>
      <c r="I11" s="2"/>
    </row>
    <row r="12" spans="1:5" ht="12.75">
      <c r="A12" s="5" t="s">
        <v>11</v>
      </c>
      <c r="B12" s="5">
        <f>provisiot!B14</f>
        <v>60000</v>
      </c>
      <c r="C12" s="5">
        <f>provisiot!C14</f>
        <v>400</v>
      </c>
      <c r="D12" s="4"/>
      <c r="E12" s="5">
        <f t="shared" si="0"/>
        <v>5980</v>
      </c>
    </row>
    <row r="13" spans="1:5" ht="12.75">
      <c r="A13" s="5" t="s">
        <v>38</v>
      </c>
      <c r="B13" s="5">
        <f>provisiot!B15</f>
        <v>70000</v>
      </c>
      <c r="C13" s="5">
        <f>provisiot!C15</f>
        <v>500</v>
      </c>
      <c r="D13" s="4"/>
      <c r="E13" s="5">
        <f aca="true" t="shared" si="1" ref="E13:E47">B13*$G$3-C13*$H$3</f>
        <v>6975</v>
      </c>
    </row>
    <row r="14" spans="1:5" ht="12.75">
      <c r="A14" s="5" t="s">
        <v>39</v>
      </c>
      <c r="B14" s="5">
        <f>provisiot!B16</f>
        <v>80000</v>
      </c>
      <c r="C14" s="5">
        <f>provisiot!C16</f>
        <v>600</v>
      </c>
      <c r="D14" s="4"/>
      <c r="E14" s="5">
        <f t="shared" si="1"/>
        <v>7970</v>
      </c>
    </row>
    <row r="15" spans="1:5" ht="12.75">
      <c r="A15" s="5" t="s">
        <v>40</v>
      </c>
      <c r="B15" s="5">
        <f>provisiot!B17</f>
        <v>90000</v>
      </c>
      <c r="C15" s="5">
        <f>provisiot!C17</f>
        <v>700</v>
      </c>
      <c r="D15" s="4"/>
      <c r="E15" s="5">
        <f t="shared" si="1"/>
        <v>8965</v>
      </c>
    </row>
    <row r="16" spans="1:5" ht="12.75">
      <c r="A16" s="5" t="s">
        <v>41</v>
      </c>
      <c r="B16" s="5">
        <f>provisiot!B18</f>
        <v>100000</v>
      </c>
      <c r="C16" s="5">
        <f>provisiot!C18</f>
        <v>800</v>
      </c>
      <c r="D16" s="4"/>
      <c r="E16" s="5">
        <f t="shared" si="1"/>
        <v>9960</v>
      </c>
    </row>
    <row r="17" spans="1:5" ht="12.75">
      <c r="A17" s="5" t="s">
        <v>42</v>
      </c>
      <c r="B17" s="5">
        <f>provisiot!B19</f>
        <v>110000</v>
      </c>
      <c r="C17" s="5">
        <f>provisiot!C19</f>
        <v>900</v>
      </c>
      <c r="D17" s="4"/>
      <c r="E17" s="5">
        <f t="shared" si="1"/>
        <v>10955</v>
      </c>
    </row>
    <row r="18" spans="1:5" ht="12.75">
      <c r="A18" s="5" t="s">
        <v>43</v>
      </c>
      <c r="B18" s="5">
        <f>provisiot!B20</f>
        <v>120000</v>
      </c>
      <c r="C18" s="5">
        <f>provisiot!C20</f>
        <v>1000</v>
      </c>
      <c r="D18" s="4"/>
      <c r="E18" s="5">
        <f t="shared" si="1"/>
        <v>11950</v>
      </c>
    </row>
    <row r="19" spans="1:5" ht="12.75">
      <c r="A19" s="5" t="s">
        <v>6</v>
      </c>
      <c r="B19" s="5">
        <f>provisiot!B21</f>
        <v>130000</v>
      </c>
      <c r="C19" s="5">
        <f>provisiot!C21</f>
        <v>1100</v>
      </c>
      <c r="D19" s="4"/>
      <c r="E19" s="5">
        <f t="shared" si="1"/>
        <v>12945</v>
      </c>
    </row>
    <row r="20" spans="1:5" ht="12.75">
      <c r="A20" s="5" t="s">
        <v>7</v>
      </c>
      <c r="B20" s="5">
        <f>provisiot!B22</f>
        <v>140000</v>
      </c>
      <c r="C20" s="5">
        <f>provisiot!C22</f>
        <v>1200</v>
      </c>
      <c r="D20" s="4"/>
      <c r="E20" s="5">
        <f t="shared" si="1"/>
        <v>13940</v>
      </c>
    </row>
    <row r="21" spans="1:5" ht="12.75">
      <c r="A21" s="5" t="s">
        <v>8</v>
      </c>
      <c r="B21" s="5">
        <f>provisiot!B23</f>
        <v>150000</v>
      </c>
      <c r="C21" s="5">
        <f>provisiot!C23</f>
        <v>1300</v>
      </c>
      <c r="D21" s="4"/>
      <c r="E21" s="5">
        <f t="shared" si="1"/>
        <v>14935</v>
      </c>
    </row>
    <row r="22" spans="1:5" ht="12.75">
      <c r="A22" s="5" t="s">
        <v>9</v>
      </c>
      <c r="B22" s="5">
        <f>provisiot!B24</f>
        <v>160000</v>
      </c>
      <c r="C22" s="5">
        <f>provisiot!C24</f>
        <v>1400</v>
      </c>
      <c r="D22" s="4"/>
      <c r="E22" s="5">
        <f t="shared" si="1"/>
        <v>15930</v>
      </c>
    </row>
    <row r="23" spans="1:5" ht="12.75">
      <c r="A23" s="5" t="s">
        <v>10</v>
      </c>
      <c r="B23" s="5">
        <f>provisiot!B25</f>
        <v>170000</v>
      </c>
      <c r="C23" s="5">
        <f>provisiot!C25</f>
        <v>1500</v>
      </c>
      <c r="D23" s="4"/>
      <c r="E23" s="5">
        <f t="shared" si="1"/>
        <v>16925</v>
      </c>
    </row>
    <row r="24" spans="1:5" ht="12.75">
      <c r="A24" s="5" t="s">
        <v>11</v>
      </c>
      <c r="B24" s="5">
        <f>provisiot!B26</f>
        <v>180000</v>
      </c>
      <c r="C24" s="5">
        <f>provisiot!C26</f>
        <v>1600</v>
      </c>
      <c r="D24" s="4"/>
      <c r="E24" s="5">
        <f t="shared" si="1"/>
        <v>17920</v>
      </c>
    </row>
    <row r="25" spans="1:5" ht="12.75">
      <c r="A25" s="5" t="s">
        <v>38</v>
      </c>
      <c r="B25" s="5">
        <f>provisiot!B27</f>
        <v>190000</v>
      </c>
      <c r="C25" s="5">
        <f>provisiot!C27</f>
        <v>1700</v>
      </c>
      <c r="D25" s="4"/>
      <c r="E25" s="5">
        <f t="shared" si="1"/>
        <v>18915</v>
      </c>
    </row>
    <row r="26" spans="1:5" ht="12.75">
      <c r="A26" s="5" t="s">
        <v>39</v>
      </c>
      <c r="B26" s="5">
        <f>provisiot!B28</f>
        <v>200000</v>
      </c>
      <c r="C26" s="5">
        <f>provisiot!C28</f>
        <v>1800</v>
      </c>
      <c r="D26" s="4"/>
      <c r="E26" s="5">
        <f t="shared" si="1"/>
        <v>19910</v>
      </c>
    </row>
    <row r="27" spans="1:5" ht="12.75">
      <c r="A27" s="5" t="s">
        <v>40</v>
      </c>
      <c r="B27" s="5">
        <f>provisiot!B29</f>
        <v>210000</v>
      </c>
      <c r="C27" s="5">
        <f>provisiot!C29</f>
        <v>1900</v>
      </c>
      <c r="D27" s="4"/>
      <c r="E27" s="5">
        <f t="shared" si="1"/>
        <v>20905</v>
      </c>
    </row>
    <row r="28" spans="1:5" ht="12.75">
      <c r="A28" s="5" t="s">
        <v>41</v>
      </c>
      <c r="B28" s="5">
        <f>provisiot!B30</f>
        <v>220000</v>
      </c>
      <c r="C28" s="5">
        <f>provisiot!C30</f>
        <v>2000</v>
      </c>
      <c r="D28" s="4"/>
      <c r="E28" s="5">
        <f t="shared" si="1"/>
        <v>21900</v>
      </c>
    </row>
    <row r="29" spans="1:5" ht="12.75">
      <c r="A29" s="5" t="s">
        <v>42</v>
      </c>
      <c r="B29" s="5">
        <f>provisiot!B31</f>
        <v>0</v>
      </c>
      <c r="C29" s="5">
        <f>provisiot!C31</f>
        <v>0</v>
      </c>
      <c r="D29" s="4"/>
      <c r="E29" s="5">
        <f t="shared" si="1"/>
        <v>0</v>
      </c>
    </row>
    <row r="30" spans="1:5" ht="12.75">
      <c r="A30" s="5" t="s">
        <v>43</v>
      </c>
      <c r="B30" s="5">
        <f>provisiot!B32</f>
        <v>0</v>
      </c>
      <c r="C30" s="5">
        <f>provisiot!C32</f>
        <v>0</v>
      </c>
      <c r="D30" s="4"/>
      <c r="E30" s="5">
        <f t="shared" si="1"/>
        <v>0</v>
      </c>
    </row>
    <row r="31" spans="1:5" ht="12.75">
      <c r="A31" s="5" t="s">
        <v>6</v>
      </c>
      <c r="B31" s="5">
        <f>provisiot!B33</f>
        <v>0</v>
      </c>
      <c r="C31" s="5">
        <f>provisiot!C33</f>
        <v>0</v>
      </c>
      <c r="D31" s="4"/>
      <c r="E31" s="5">
        <f t="shared" si="1"/>
        <v>0</v>
      </c>
    </row>
    <row r="32" spans="1:5" ht="12.75">
      <c r="A32" s="5" t="s">
        <v>7</v>
      </c>
      <c r="B32" s="5">
        <f>provisiot!B34</f>
        <v>0</v>
      </c>
      <c r="C32" s="5">
        <f>provisiot!C34</f>
        <v>0</v>
      </c>
      <c r="D32" s="4"/>
      <c r="E32" s="5">
        <f t="shared" si="1"/>
        <v>0</v>
      </c>
    </row>
    <row r="33" spans="1:5" ht="12.75">
      <c r="A33" s="5" t="s">
        <v>8</v>
      </c>
      <c r="B33" s="5">
        <f>provisiot!B35</f>
        <v>0</v>
      </c>
      <c r="C33" s="5">
        <f>provisiot!C35</f>
        <v>0</v>
      </c>
      <c r="D33" s="4"/>
      <c r="E33" s="5">
        <f t="shared" si="1"/>
        <v>0</v>
      </c>
    </row>
    <row r="34" spans="1:5" ht="12.75">
      <c r="A34" s="5" t="s">
        <v>9</v>
      </c>
      <c r="B34" s="5">
        <f>provisiot!B36</f>
        <v>0</v>
      </c>
      <c r="C34" s="5">
        <f>provisiot!C36</f>
        <v>0</v>
      </c>
      <c r="D34" s="4"/>
      <c r="E34" s="5">
        <f t="shared" si="1"/>
        <v>0</v>
      </c>
    </row>
    <row r="35" spans="1:5" ht="12.75">
      <c r="A35" s="5" t="s">
        <v>10</v>
      </c>
      <c r="B35" s="5">
        <f>provisiot!B37</f>
        <v>0</v>
      </c>
      <c r="C35" s="5">
        <f>provisiot!C37</f>
        <v>0</v>
      </c>
      <c r="D35" s="4"/>
      <c r="E35" s="5">
        <f t="shared" si="1"/>
        <v>0</v>
      </c>
    </row>
    <row r="36" spans="1:5" ht="12.75">
      <c r="A36" s="5" t="s">
        <v>11</v>
      </c>
      <c r="B36" s="5">
        <f>provisiot!B38</f>
        <v>0</v>
      </c>
      <c r="C36" s="5">
        <f>provisiot!C38</f>
        <v>0</v>
      </c>
      <c r="D36" s="4"/>
      <c r="E36" s="5">
        <f t="shared" si="1"/>
        <v>0</v>
      </c>
    </row>
    <row r="37" spans="1:5" ht="12.75">
      <c r="A37" s="5" t="s">
        <v>38</v>
      </c>
      <c r="B37" s="5">
        <f>provisiot!B39</f>
        <v>0</v>
      </c>
      <c r="C37" s="5">
        <f>provisiot!C39</f>
        <v>0</v>
      </c>
      <c r="D37" s="4"/>
      <c r="E37" s="5">
        <f t="shared" si="1"/>
        <v>0</v>
      </c>
    </row>
    <row r="38" spans="1:5" ht="12.75">
      <c r="A38" s="5" t="s">
        <v>39</v>
      </c>
      <c r="B38" s="5">
        <f>provisiot!B40</f>
        <v>0</v>
      </c>
      <c r="C38" s="5">
        <f>provisiot!C40</f>
        <v>0</v>
      </c>
      <c r="D38" s="4"/>
      <c r="E38" s="5">
        <f t="shared" si="1"/>
        <v>0</v>
      </c>
    </row>
    <row r="39" spans="1:5" ht="12.75">
      <c r="A39" s="5" t="s">
        <v>40</v>
      </c>
      <c r="B39" s="5">
        <f>provisiot!B41</f>
        <v>0</v>
      </c>
      <c r="C39" s="5">
        <f>provisiot!C41</f>
        <v>0</v>
      </c>
      <c r="D39" s="4"/>
      <c r="E39" s="5">
        <f t="shared" si="1"/>
        <v>0</v>
      </c>
    </row>
    <row r="40" spans="1:5" ht="12.75">
      <c r="A40" s="5" t="s">
        <v>41</v>
      </c>
      <c r="B40" s="5">
        <f>provisiot!B42</f>
        <v>0</v>
      </c>
      <c r="C40" s="5">
        <f>provisiot!C42</f>
        <v>0</v>
      </c>
      <c r="D40" s="4"/>
      <c r="E40" s="5">
        <f t="shared" si="1"/>
        <v>0</v>
      </c>
    </row>
    <row r="41" spans="1:5" ht="12.75">
      <c r="A41" s="5" t="s">
        <v>42</v>
      </c>
      <c r="B41" s="5">
        <f>provisiot!B43</f>
        <v>0</v>
      </c>
      <c r="C41" s="5">
        <f>provisiot!C43</f>
        <v>0</v>
      </c>
      <c r="D41" s="4"/>
      <c r="E41" s="5">
        <f t="shared" si="1"/>
        <v>0</v>
      </c>
    </row>
    <row r="42" spans="1:5" ht="12.75">
      <c r="A42" s="5" t="s">
        <v>43</v>
      </c>
      <c r="B42" s="5">
        <f>provisiot!B44</f>
        <v>0</v>
      </c>
      <c r="C42" s="5">
        <f>provisiot!C44</f>
        <v>0</v>
      </c>
      <c r="D42" s="4"/>
      <c r="E42" s="5">
        <f t="shared" si="1"/>
        <v>0</v>
      </c>
    </row>
    <row r="43" spans="1:5" ht="12.75">
      <c r="A43" s="5" t="s">
        <v>6</v>
      </c>
      <c r="B43" s="5">
        <f>provisiot!B45</f>
        <v>0</v>
      </c>
      <c r="C43" s="5">
        <f>provisiot!C45</f>
        <v>0</v>
      </c>
      <c r="D43" s="4"/>
      <c r="E43" s="5">
        <f t="shared" si="1"/>
        <v>0</v>
      </c>
    </row>
    <row r="44" spans="1:5" ht="12.75">
      <c r="A44" s="5" t="s">
        <v>7</v>
      </c>
      <c r="B44" s="5">
        <f>provisiot!B46</f>
        <v>0</v>
      </c>
      <c r="C44" s="5">
        <f>provisiot!C46</f>
        <v>0</v>
      </c>
      <c r="D44" s="4"/>
      <c r="E44" s="5">
        <f t="shared" si="1"/>
        <v>0</v>
      </c>
    </row>
    <row r="45" spans="1:5" ht="12.75">
      <c r="A45" s="5" t="s">
        <v>8</v>
      </c>
      <c r="B45" s="5">
        <f>provisiot!B47</f>
        <v>0</v>
      </c>
      <c r="C45" s="5">
        <f>provisiot!C47</f>
        <v>0</v>
      </c>
      <c r="D45" s="4"/>
      <c r="E45" s="5">
        <f t="shared" si="1"/>
        <v>0</v>
      </c>
    </row>
    <row r="46" spans="1:5" ht="12.75">
      <c r="A46" s="5" t="s">
        <v>9</v>
      </c>
      <c r="B46" s="5">
        <f>provisiot!B48</f>
        <v>0</v>
      </c>
      <c r="C46" s="5">
        <f>provisiot!C48</f>
        <v>0</v>
      </c>
      <c r="D46" s="4"/>
      <c r="E46" s="5">
        <f t="shared" si="1"/>
        <v>0</v>
      </c>
    </row>
    <row r="47" spans="1:5" ht="12.75">
      <c r="A47" s="5" t="s">
        <v>10</v>
      </c>
      <c r="B47" s="5">
        <f>provisiot!B49</f>
        <v>0</v>
      </c>
      <c r="C47" s="5">
        <f>provisiot!C49</f>
        <v>0</v>
      </c>
      <c r="D47" s="4"/>
      <c r="E47" s="5">
        <f t="shared" si="1"/>
        <v>0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Amiedu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joakiml</dc:creator>
  <cp:keywords/>
  <dc:description/>
  <cp:lastModifiedBy>Antti Ylänen</cp:lastModifiedBy>
  <dcterms:created xsi:type="dcterms:W3CDTF">2002-09-23T04:31:42Z</dcterms:created>
  <dcterms:modified xsi:type="dcterms:W3CDTF">2020-01-29T05:48:56Z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