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tuloja" sheetId="1" r:id="rId1"/>
    <sheet name="menoja" sheetId="2" r:id="rId2"/>
    <sheet name="tulos" sheetId="3" r:id="rId3"/>
    <sheet name="tuloja (2)" sheetId="4" r:id="rId4"/>
    <sheet name="menoja (2)" sheetId="5" r:id="rId5"/>
    <sheet name="voitto (2)" sheetId="6" r:id="rId6"/>
  </sheets>
  <definedNames/>
  <calcPr fullCalcOnLoad="1"/>
</workbook>
</file>

<file path=xl/comments1.xml><?xml version="1.0" encoding="utf-8"?>
<comments xmlns="http://schemas.openxmlformats.org/spreadsheetml/2006/main">
  <authors>
    <author>Antti Yl?nen</author>
  </authors>
  <commentList>
    <comment ref="E10" authorId="0">
      <text>
        <r>
          <rPr>
            <b/>
            <sz val="10"/>
            <rFont val="Tahoma"/>
            <family val="2"/>
          </rPr>
          <t xml:space="preserve">
1  Valitse linkitettävä solualue
    eli muuttunut siivous
2  Anna kopiointi- käsky
3  a)  Mene tauluun, johon tiedot halutaan
         linkittää
    b) Aktivoi solu, josta haluat linkitetyn solualueen
         alkavan.
4   a)  Valitse Muokkaa- valikko
     b)  Liitä määräten
     c)  Liitä linkki
</t>
        </r>
      </text>
    </comment>
  </commentList>
</comments>
</file>

<file path=xl/comments2.xml><?xml version="1.0" encoding="utf-8"?>
<comments xmlns="http://schemas.openxmlformats.org/spreadsheetml/2006/main">
  <authors>
    <author>Antti Yl?nen</author>
  </authors>
  <commentList>
    <comment ref="E10" authorId="0">
      <text>
        <r>
          <rPr>
            <b/>
            <sz val="10"/>
            <rFont val="Tahoma"/>
            <family val="2"/>
          </rPr>
          <t xml:space="preserve">
1  Valitse linkitettävä solualue
    eli muuttuneet palkat
2  Anna kopiointi- käsky
3  a)  Mene tauluun, johon tiedot halutaan
         linkittää
    b) Aktivoi solu, josta haluat linkitetyn solualueen
         alkavan.
4   a)  Valitse Muokkaa- valikko
     b)  Liitä määräten
     c)  Liitä linkki
</t>
        </r>
      </text>
    </comment>
  </commentList>
</comments>
</file>

<file path=xl/sharedStrings.xml><?xml version="1.0" encoding="utf-8"?>
<sst xmlns="http://schemas.openxmlformats.org/spreadsheetml/2006/main" count="143" uniqueCount="64">
  <si>
    <t>siivous</t>
  </si>
  <si>
    <t>caterting</t>
  </si>
  <si>
    <t>palkat</t>
  </si>
  <si>
    <t>AB</t>
  </si>
  <si>
    <t>SAS</t>
  </si>
  <si>
    <t>Finnair</t>
  </si>
  <si>
    <t>Lufthansa</t>
  </si>
  <si>
    <t xml:space="preserve">Tulot </t>
  </si>
  <si>
    <t>osastoittain</t>
  </si>
  <si>
    <t>Sopimustilanne/
osasto</t>
  </si>
  <si>
    <t>sopimuksen lähtötaso</t>
  </si>
  <si>
    <t>Tuloja lähtötasolla</t>
  </si>
  <si>
    <t>muutetut tulot</t>
  </si>
  <si>
    <t>hinnan-
muutos
hyväksytty</t>
  </si>
  <si>
    <t>1 laske kertoimilla muutetut tulot, tulos alkaen kohdasta F 18</t>
  </si>
  <si>
    <t>2 tee solualuelinkki, alue tulee kohtaan B9</t>
  </si>
  <si>
    <t>tarvikemenot</t>
  </si>
  <si>
    <t>muuttuneet
palkat</t>
  </si>
  <si>
    <t>muuttuneet
tarvikemenot</t>
  </si>
  <si>
    <t>osasto</t>
  </si>
  <si>
    <t>laske muuttuneet menot</t>
  </si>
  <si>
    <t>palkka
kerroin</t>
  </si>
  <si>
    <t>tarvike
kerroin</t>
  </si>
  <si>
    <t>menot osastoittain</t>
  </si>
  <si>
    <t>Muuttunut
siivous</t>
  </si>
  <si>
    <t>Muuttunut
caterting</t>
  </si>
  <si>
    <t>Voitto osastoittain</t>
  </si>
  <si>
    <t>Osasto</t>
  </si>
  <si>
    <t>Muuttuneet
palkat</t>
  </si>
  <si>
    <t>Muuttuneet
tarvikemenot</t>
  </si>
  <si>
    <t>Muuttunut
Catering</t>
  </si>
  <si>
    <t>menot</t>
  </si>
  <si>
    <t>tulot</t>
  </si>
  <si>
    <t>Menot
yhteensä</t>
  </si>
  <si>
    <t>tulot
yhteensä</t>
  </si>
  <si>
    <t>Voitto</t>
  </si>
  <si>
    <t>hinnan-
muutos
kerroin
hyväksytty</t>
  </si>
  <si>
    <t>Alkutilanne</t>
  </si>
  <si>
    <t>Tulot  osastoittain</t>
  </si>
  <si>
    <t>2 Tee solualuelinkki muutetuista tuloista:</t>
  </si>
  <si>
    <t>Laske tulot yht, menot yht ja voitto</t>
  </si>
  <si>
    <t>Aihe: Linkki Excelin sisällä, solualuelinkki</t>
  </si>
  <si>
    <t>Muutetut tulot</t>
  </si>
  <si>
    <t>Alkup. siivous kertaa kerroin eli C12*E12</t>
  </si>
  <si>
    <t>Kaava:</t>
  </si>
  <si>
    <t>Alkup. catering kertaa kerroin eli D12*E12</t>
  </si>
  <si>
    <t>Menot osastoittain</t>
  </si>
  <si>
    <t>Muutetut menot</t>
  </si>
  <si>
    <t>Alkup. palkat kertaa kerroin eli C12*G10</t>
  </si>
  <si>
    <t>Alkup. tarvikemenot kertaa kerroin eli D12*I10</t>
  </si>
  <si>
    <t>2 Tee solualuelinkki muutetuista menoista:</t>
  </si>
  <si>
    <t>Tee alla käsketyt laskut tauluissa "Tuloja" ja "Menoja" sekä alla olevien ohjeiden mukaan linkitä tiedot näistä tauluista tauluun "Voitto"</t>
  </si>
  <si>
    <t>Laske</t>
  </si>
  <si>
    <t>Ohje solualuelinkki</t>
  </si>
  <si>
    <t xml:space="preserve">    Muuttuneet siivous ja catering, luvut linkitetään tauluun voitto, siis tästä taulusta 2 erillistä linkitystä.</t>
  </si>
  <si>
    <t>1 Laske kertoimilla muutetut tulot, tulos alkaen kohdasta F 12, laskuohje tulos- solun alapuolella.</t>
  </si>
  <si>
    <t xml:space="preserve">   Muuttuneet palkat ja tarvikkeet, luvut linkitetään tauluun voitto, siis tästä taulusta 2 erillistä linkitystä.</t>
  </si>
  <si>
    <t>1 Laske kertoimilla muutetut menot, tulos alkaen kohdasta F12, laskuohje tulos- solun alapuolella.</t>
  </si>
  <si>
    <t>siivouk-sen tarkistus</t>
  </si>
  <si>
    <t>catering tarkistus</t>
  </si>
  <si>
    <t>palkat tarkistus</t>
  </si>
  <si>
    <t>tarvikeme-not tarkistus</t>
  </si>
  <si>
    <t>Tulos</t>
  </si>
  <si>
    <t>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</si>
</sst>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104775</xdr:rowOff>
    </xdr:from>
    <xdr:to>
      <xdr:col>3</xdr:col>
      <xdr:colOff>590550</xdr:colOff>
      <xdr:row>5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752725" y="790575"/>
          <a:ext cx="304800" cy="323850"/>
        </a:xfrm>
        <a:prstGeom prst="down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161925</xdr:rowOff>
    </xdr:from>
    <xdr:to>
      <xdr:col>6</xdr:col>
      <xdr:colOff>552450</xdr:colOff>
      <xdr:row>6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381625" y="847725"/>
          <a:ext cx="304800" cy="314325"/>
        </a:xfrm>
        <a:prstGeom prst="down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142875</xdr:rowOff>
    </xdr:from>
    <xdr:to>
      <xdr:col>7</xdr:col>
      <xdr:colOff>457200</xdr:colOff>
      <xdr:row>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057900" y="828675"/>
          <a:ext cx="304800" cy="323850"/>
        </a:xfrm>
        <a:prstGeom prst="down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="80" zoomScaleNormal="80" workbookViewId="0" topLeftCell="A1">
      <selection activeCell="H10" sqref="H10"/>
    </sheetView>
  </sheetViews>
  <sheetFormatPr defaultColWidth="9.140625" defaultRowHeight="12.75"/>
  <cols>
    <col min="1" max="1" width="2.421875" style="0" customWidth="1"/>
    <col min="2" max="2" width="17.421875" style="0" customWidth="1"/>
    <col min="3" max="3" width="13.00390625" style="0" customWidth="1"/>
    <col min="4" max="4" width="12.140625" style="0" customWidth="1"/>
    <col min="5" max="5" width="12.421875" style="0" customWidth="1"/>
    <col min="6" max="6" width="14.7109375" style="0" customWidth="1"/>
    <col min="7" max="7" width="12.7109375" style="0" customWidth="1"/>
    <col min="8" max="8" width="18.8515625" style="0" customWidth="1"/>
    <col min="9" max="9" width="11.57421875" style="0" customWidth="1"/>
    <col min="10" max="10" width="9.8515625" style="0" customWidth="1"/>
    <col min="11" max="11" width="10.421875" style="0" customWidth="1"/>
  </cols>
  <sheetData>
    <row r="1" ht="18">
      <c r="C1" s="37" t="s">
        <v>41</v>
      </c>
    </row>
    <row r="2" ht="8.25" customHeight="1">
      <c r="C2" s="37"/>
    </row>
    <row r="3" spans="2:7" ht="17.25" customHeight="1">
      <c r="B3" s="64" t="s">
        <v>51</v>
      </c>
      <c r="C3" s="64"/>
      <c r="D3" s="64"/>
      <c r="E3" s="64"/>
      <c r="F3" s="64"/>
      <c r="G3" s="64"/>
    </row>
    <row r="4" spans="2:7" ht="17.25" customHeight="1">
      <c r="B4" s="64"/>
      <c r="C4" s="64"/>
      <c r="D4" s="64"/>
      <c r="E4" s="64"/>
      <c r="F4" s="64"/>
      <c r="G4" s="64"/>
    </row>
    <row r="6" ht="15.75">
      <c r="B6" s="19" t="s">
        <v>55</v>
      </c>
    </row>
    <row r="7" ht="15.75">
      <c r="B7" s="19" t="s">
        <v>39</v>
      </c>
    </row>
    <row r="8" ht="15.75">
      <c r="B8" s="19" t="s">
        <v>54</v>
      </c>
    </row>
    <row r="10" spans="2:10" ht="18">
      <c r="B10" s="37" t="s">
        <v>38</v>
      </c>
      <c r="D10" s="57" t="s">
        <v>53</v>
      </c>
      <c r="E10" s="58"/>
      <c r="H10" s="18"/>
      <c r="I10" s="18"/>
      <c r="J10" s="18"/>
    </row>
    <row r="11" spans="2:10" ht="18.75" thickBot="1">
      <c r="B11" s="16"/>
      <c r="C11" s="16"/>
      <c r="D11" s="9"/>
      <c r="E11" s="9"/>
      <c r="F11" s="9"/>
      <c r="G11" s="9"/>
      <c r="H11" s="9"/>
      <c r="I11" s="18"/>
      <c r="J11" s="18"/>
    </row>
    <row r="12" spans="2:10" ht="16.5" thickBot="1">
      <c r="B12" s="68" t="s">
        <v>37</v>
      </c>
      <c r="C12" s="69"/>
      <c r="D12" s="70"/>
      <c r="E12" s="67" t="s">
        <v>36</v>
      </c>
      <c r="F12" s="73" t="s">
        <v>42</v>
      </c>
      <c r="G12" s="73"/>
      <c r="H12" s="59"/>
      <c r="I12" s="18"/>
      <c r="J12" s="18"/>
    </row>
    <row r="13" spans="2:10" ht="13.5" thickBot="1">
      <c r="B13" s="27"/>
      <c r="C13" s="65"/>
      <c r="D13" s="66"/>
      <c r="E13" s="67"/>
      <c r="F13" s="3"/>
      <c r="G13" s="3"/>
      <c r="H13" s="3"/>
      <c r="I13" s="18"/>
      <c r="J13" s="18"/>
    </row>
    <row r="14" spans="2:11" ht="51">
      <c r="B14" s="52" t="s">
        <v>9</v>
      </c>
      <c r="C14" s="53" t="s">
        <v>0</v>
      </c>
      <c r="D14" s="54" t="s">
        <v>1</v>
      </c>
      <c r="E14" s="67"/>
      <c r="F14" s="35" t="s">
        <v>24</v>
      </c>
      <c r="G14" s="36" t="s">
        <v>25</v>
      </c>
      <c r="I14" s="18"/>
      <c r="J14" s="8" t="s">
        <v>58</v>
      </c>
      <c r="K14" s="8" t="s">
        <v>59</v>
      </c>
    </row>
    <row r="15" spans="2:11" ht="12.75">
      <c r="B15" s="31" t="s">
        <v>3</v>
      </c>
      <c r="C15" s="38">
        <v>200</v>
      </c>
      <c r="D15" s="39">
        <v>150</v>
      </c>
      <c r="E15" s="4">
        <v>1.1</v>
      </c>
      <c r="F15" s="29"/>
      <c r="G15" s="50"/>
      <c r="J15" s="60" t="str">
        <f>IF(F15='tuloja (2)'!F9,"OIKEIN","oho")</f>
        <v>oho</v>
      </c>
      <c r="K15" s="60" t="str">
        <f>IF(G15='tuloja (2)'!H9,"OIKEIN","oho")</f>
        <v>oho</v>
      </c>
    </row>
    <row r="16" spans="2:11" ht="12.75">
      <c r="B16" s="31" t="s">
        <v>4</v>
      </c>
      <c r="C16" s="38">
        <v>150</v>
      </c>
      <c r="D16" s="39">
        <v>100</v>
      </c>
      <c r="E16" s="4">
        <v>1.2</v>
      </c>
      <c r="F16" s="29"/>
      <c r="G16" s="50"/>
      <c r="J16" s="60" t="str">
        <f>IF(F16='tuloja (2)'!F10,"OIKEIN","oho")</f>
        <v>oho</v>
      </c>
      <c r="K16" s="60" t="str">
        <f>IF(G16='tuloja (2)'!H10,"OIKEIN","oho")</f>
        <v>oho</v>
      </c>
    </row>
    <row r="17" spans="2:11" ht="12.75">
      <c r="B17" s="31" t="s">
        <v>5</v>
      </c>
      <c r="C17" s="38">
        <v>300</v>
      </c>
      <c r="D17" s="39">
        <v>110</v>
      </c>
      <c r="E17" s="4">
        <v>1.3</v>
      </c>
      <c r="F17" s="29"/>
      <c r="G17" s="50"/>
      <c r="J17" s="60" t="str">
        <f>IF(F17='tuloja (2)'!F11,"OIKEIN","oho")</f>
        <v>oho</v>
      </c>
      <c r="K17" s="60" t="str">
        <f>IF(G17='tuloja (2)'!H11,"OIKEIN","oho")</f>
        <v>oho</v>
      </c>
    </row>
    <row r="18" spans="2:11" ht="13.5" thickBot="1">
      <c r="B18" s="40" t="s">
        <v>6</v>
      </c>
      <c r="C18" s="41">
        <v>400</v>
      </c>
      <c r="D18" s="42">
        <v>210</v>
      </c>
      <c r="E18" s="4">
        <v>1.4</v>
      </c>
      <c r="F18" s="30"/>
      <c r="G18" s="51"/>
      <c r="J18" s="60" t="str">
        <f>IF(F18='tuloja (2)'!F12,"OIKEIN","oho")</f>
        <v>oho</v>
      </c>
      <c r="K18" s="60" t="str">
        <f>IF(G18='tuloja (2)'!H12,"OIKEIN","oho")</f>
        <v>oho</v>
      </c>
    </row>
    <row r="19" spans="2:11" ht="12.75">
      <c r="B19" s="9"/>
      <c r="C19" s="4"/>
      <c r="D19" s="4"/>
      <c r="E19" s="4"/>
      <c r="F19" s="43"/>
      <c r="G19" s="44"/>
      <c r="H19" s="43"/>
      <c r="J19" s="3"/>
      <c r="K19" s="3"/>
    </row>
    <row r="20" spans="2:8" ht="13.5" thickBot="1">
      <c r="B20" s="9"/>
      <c r="C20" s="4"/>
      <c r="D20" s="4"/>
      <c r="E20" s="4"/>
      <c r="F20" s="43" t="s">
        <v>44</v>
      </c>
      <c r="G20" s="44"/>
      <c r="H20" s="43" t="s">
        <v>44</v>
      </c>
    </row>
    <row r="21" spans="2:10" s="6" customFormat="1" ht="21.75" customHeight="1">
      <c r="B21" s="10"/>
      <c r="C21" s="10"/>
      <c r="D21" s="10"/>
      <c r="E21" s="10"/>
      <c r="F21" s="61" t="s">
        <v>43</v>
      </c>
      <c r="G21" s="10"/>
      <c r="H21" s="61" t="s">
        <v>45</v>
      </c>
      <c r="I21" s="26"/>
      <c r="J21" s="26"/>
    </row>
    <row r="22" spans="2:10" ht="12.75">
      <c r="B22" s="9"/>
      <c r="C22" s="9"/>
      <c r="D22" s="9"/>
      <c r="E22" s="9"/>
      <c r="F22" s="62"/>
      <c r="G22" s="9"/>
      <c r="H22" s="62"/>
      <c r="I22" s="9"/>
      <c r="J22" s="9"/>
    </row>
    <row r="23" spans="2:10" ht="13.5" thickBot="1">
      <c r="B23" s="18"/>
      <c r="C23" s="18"/>
      <c r="D23" s="18"/>
      <c r="E23" s="18"/>
      <c r="F23" s="62"/>
      <c r="G23" s="18"/>
      <c r="H23" s="63"/>
      <c r="I23" s="9"/>
      <c r="J23" s="9"/>
    </row>
    <row r="24" spans="2:10" ht="12.75">
      <c r="B24" s="18"/>
      <c r="C24" s="18"/>
      <c r="D24" s="18"/>
      <c r="E24" s="18"/>
      <c r="F24" s="71"/>
      <c r="G24" s="18"/>
      <c r="H24" s="9"/>
      <c r="I24" s="9"/>
      <c r="J24" s="9"/>
    </row>
    <row r="25" spans="2:10" ht="13.5" thickBot="1">
      <c r="B25" s="18"/>
      <c r="C25" s="18"/>
      <c r="D25" s="18"/>
      <c r="E25" s="18"/>
      <c r="F25" s="72"/>
      <c r="G25" s="18"/>
      <c r="H25" s="4"/>
      <c r="I25" s="4"/>
      <c r="J25" s="9"/>
    </row>
    <row r="26" spans="2:10" ht="12.75">
      <c r="B26" s="18"/>
      <c r="C26" s="18"/>
      <c r="D26" s="18"/>
      <c r="E26" s="18"/>
      <c r="F26" s="9"/>
      <c r="G26" s="18"/>
      <c r="H26" s="9"/>
      <c r="I26" s="9"/>
      <c r="J26" s="9"/>
    </row>
    <row r="27" spans="2:10" ht="12.75">
      <c r="B27" s="18"/>
      <c r="C27" s="18"/>
      <c r="D27" s="18"/>
      <c r="E27" s="18"/>
      <c r="F27" s="18"/>
      <c r="G27" s="18"/>
      <c r="H27" s="18"/>
      <c r="I27" s="9"/>
      <c r="J27" s="9"/>
    </row>
    <row r="28" spans="9:10" ht="12.75">
      <c r="I28" s="3"/>
      <c r="J28" s="3"/>
    </row>
    <row r="29" spans="9:10" ht="12.75">
      <c r="I29" s="3"/>
      <c r="J29" s="3"/>
    </row>
    <row r="30" spans="2:10" ht="12.75">
      <c r="B30" s="3"/>
      <c r="C30" s="3"/>
      <c r="D30" s="3"/>
      <c r="E30" s="3"/>
      <c r="F30" s="3"/>
      <c r="G30" s="3"/>
      <c r="I30" s="3"/>
      <c r="J30" s="3"/>
    </row>
    <row r="31" spans="2:10" ht="12.75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H21:H23"/>
    <mergeCell ref="B3:G4"/>
    <mergeCell ref="C13:D13"/>
    <mergeCell ref="E12:E14"/>
    <mergeCell ref="B12:D12"/>
    <mergeCell ref="F21:F25"/>
    <mergeCell ref="F12:G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zoomScale="80" zoomScaleNormal="80" workbookViewId="0" topLeftCell="A1">
      <selection activeCell="H10" sqref="H10"/>
    </sheetView>
  </sheetViews>
  <sheetFormatPr defaultColWidth="9.140625" defaultRowHeight="12.75"/>
  <cols>
    <col min="1" max="1" width="2.28125" style="0" customWidth="1"/>
    <col min="2" max="2" width="19.00390625" style="0" customWidth="1"/>
    <col min="3" max="3" width="10.28125" style="0" bestFit="1" customWidth="1"/>
    <col min="4" max="4" width="13.8515625" style="0" customWidth="1"/>
    <col min="5" max="5" width="8.140625" style="0" customWidth="1"/>
    <col min="6" max="6" width="13.140625" style="0" customWidth="1"/>
    <col min="7" max="7" width="14.7109375" style="0" bestFit="1" customWidth="1"/>
    <col min="8" max="8" width="16.7109375" style="0" customWidth="1"/>
    <col min="9" max="9" width="7.421875" style="0" customWidth="1"/>
    <col min="11" max="11" width="11.421875" style="0" customWidth="1"/>
    <col min="12" max="12" width="15.421875" style="0" customWidth="1"/>
  </cols>
  <sheetData>
    <row r="1" ht="18">
      <c r="C1" s="37" t="s">
        <v>41</v>
      </c>
    </row>
    <row r="2" ht="11.25" customHeight="1">
      <c r="C2" s="37"/>
    </row>
    <row r="3" spans="2:7" ht="17.25" customHeight="1">
      <c r="B3" s="64" t="s">
        <v>51</v>
      </c>
      <c r="C3" s="64"/>
      <c r="D3" s="64"/>
      <c r="E3" s="64"/>
      <c r="F3" s="64"/>
      <c r="G3" s="64"/>
    </row>
    <row r="4" spans="2:7" ht="17.25" customHeight="1">
      <c r="B4" s="64"/>
      <c r="C4" s="64"/>
      <c r="D4" s="64"/>
      <c r="E4" s="64"/>
      <c r="F4" s="64"/>
      <c r="G4" s="64"/>
    </row>
    <row r="6" spans="2:3" ht="15.75">
      <c r="B6" s="19" t="s">
        <v>57</v>
      </c>
      <c r="C6" s="20"/>
    </row>
    <row r="7" spans="2:3" ht="15.75">
      <c r="B7" s="19" t="s">
        <v>50</v>
      </c>
      <c r="C7" s="20"/>
    </row>
    <row r="8" spans="2:3" ht="15.75">
      <c r="B8" s="19" t="s">
        <v>56</v>
      </c>
      <c r="C8" s="20"/>
    </row>
    <row r="9" spans="2:3" ht="12" customHeight="1">
      <c r="B9" s="19"/>
      <c r="C9" s="20"/>
    </row>
    <row r="10" spans="2:5" ht="18">
      <c r="B10" s="5" t="s">
        <v>46</v>
      </c>
      <c r="C10" s="20"/>
      <c r="D10" s="57" t="s">
        <v>53</v>
      </c>
      <c r="E10" s="58"/>
    </row>
    <row r="11" spans="3:9" ht="13.5" thickBot="1">
      <c r="C11" s="3"/>
      <c r="F11" s="3"/>
      <c r="G11" s="3"/>
      <c r="H11" s="3"/>
      <c r="I11" s="3"/>
    </row>
    <row r="12" spans="2:9" ht="16.5" thickBot="1">
      <c r="B12" s="68" t="s">
        <v>37</v>
      </c>
      <c r="C12" s="69"/>
      <c r="D12" s="70"/>
      <c r="F12" s="68" t="s">
        <v>47</v>
      </c>
      <c r="G12" s="69"/>
      <c r="H12" s="70"/>
      <c r="I12" s="4"/>
    </row>
    <row r="13" spans="2:9" ht="30" customHeight="1" thickBot="1">
      <c r="B13" s="45"/>
      <c r="C13" s="46"/>
      <c r="D13" s="47"/>
      <c r="E13" s="8"/>
      <c r="F13" s="55" t="s">
        <v>21</v>
      </c>
      <c r="G13" s="56">
        <v>1.2</v>
      </c>
      <c r="H13" s="55" t="s">
        <v>22</v>
      </c>
      <c r="I13" s="56">
        <v>0.8</v>
      </c>
    </row>
    <row r="14" spans="2:12" ht="31.5" customHeight="1">
      <c r="B14" s="52" t="s">
        <v>9</v>
      </c>
      <c r="C14" s="53" t="s">
        <v>2</v>
      </c>
      <c r="D14" s="54" t="s">
        <v>16</v>
      </c>
      <c r="E14" s="4"/>
      <c r="F14" s="35" t="s">
        <v>17</v>
      </c>
      <c r="G14" s="36" t="s">
        <v>18</v>
      </c>
      <c r="I14" s="4"/>
      <c r="K14" s="35" t="s">
        <v>60</v>
      </c>
      <c r="L14" s="35" t="s">
        <v>61</v>
      </c>
    </row>
    <row r="15" spans="2:12" ht="12.75">
      <c r="B15" s="48" t="s">
        <v>3</v>
      </c>
      <c r="C15" s="38">
        <v>250</v>
      </c>
      <c r="D15" s="39">
        <v>10</v>
      </c>
      <c r="E15" s="4"/>
      <c r="F15" s="29"/>
      <c r="G15" s="50"/>
      <c r="K15" s="28" t="str">
        <f>IF(F15='menoja (2)'!E6,"O I K E I N","oho")</f>
        <v>oho</v>
      </c>
      <c r="L15" s="28" t="str">
        <f>IF(G15='menoja (2)'!G6,"O I K E I N","oho")</f>
        <v>oho</v>
      </c>
    </row>
    <row r="16" spans="2:12" ht="12.75">
      <c r="B16" s="48" t="s">
        <v>4</v>
      </c>
      <c r="C16" s="38">
        <v>200</v>
      </c>
      <c r="D16" s="39">
        <v>15</v>
      </c>
      <c r="E16" s="4"/>
      <c r="F16" s="29"/>
      <c r="G16" s="50"/>
      <c r="K16" s="28" t="str">
        <f>IF(F16='menoja (2)'!E7,"O I K E I N","oho")</f>
        <v>oho</v>
      </c>
      <c r="L16" s="28" t="str">
        <f>IF(G16='menoja (2)'!G7,"O I K E I N","oho")</f>
        <v>oho</v>
      </c>
    </row>
    <row r="17" spans="2:12" ht="12.75">
      <c r="B17" s="48" t="s">
        <v>5</v>
      </c>
      <c r="C17" s="38">
        <v>300</v>
      </c>
      <c r="D17" s="39">
        <v>50</v>
      </c>
      <c r="E17" s="4"/>
      <c r="F17" s="29"/>
      <c r="G17" s="50"/>
      <c r="K17" s="28" t="str">
        <f>IF(F17='menoja (2)'!E8,"O I K E I N","oho")</f>
        <v>oho</v>
      </c>
      <c r="L17" s="28" t="str">
        <f>IF(G17='menoja (2)'!G8,"O I K E I N","oho")</f>
        <v>oho</v>
      </c>
    </row>
    <row r="18" spans="2:12" ht="13.5" thickBot="1">
      <c r="B18" s="49" t="s">
        <v>6</v>
      </c>
      <c r="C18" s="41">
        <v>250</v>
      </c>
      <c r="D18" s="42">
        <v>25</v>
      </c>
      <c r="E18" s="4"/>
      <c r="F18" s="30"/>
      <c r="G18" s="51"/>
      <c r="K18" s="28" t="str">
        <f>IF(F18='menoja (2)'!E9,"O I K E I N","oho")</f>
        <v>oho</v>
      </c>
      <c r="L18" s="28" t="str">
        <f>IF(G18='menoja (2)'!G9,"O I K E I N","oho")</f>
        <v>oho</v>
      </c>
    </row>
    <row r="19" spans="2:9" ht="7.5" customHeight="1">
      <c r="B19" s="4"/>
      <c r="C19" s="4"/>
      <c r="D19" s="4"/>
      <c r="E19" s="4"/>
      <c r="F19" s="4"/>
      <c r="G19" s="4"/>
      <c r="H19" s="4"/>
      <c r="I19" s="4"/>
    </row>
    <row r="20" spans="2:9" ht="13.5" thickBot="1">
      <c r="B20" s="4"/>
      <c r="C20" s="4"/>
      <c r="D20" s="4"/>
      <c r="E20" s="4"/>
      <c r="F20" s="43" t="s">
        <v>44</v>
      </c>
      <c r="H20" s="43" t="s">
        <v>44</v>
      </c>
      <c r="I20" s="4"/>
    </row>
    <row r="21" spans="2:9" ht="12.75">
      <c r="B21" s="3"/>
      <c r="D21" s="3"/>
      <c r="E21" s="3"/>
      <c r="F21" s="61" t="s">
        <v>48</v>
      </c>
      <c r="H21" s="61" t="s">
        <v>49</v>
      </c>
      <c r="I21" s="3"/>
    </row>
    <row r="22" spans="2:9" ht="12.75">
      <c r="B22" s="3"/>
      <c r="C22" s="3"/>
      <c r="D22" s="3"/>
      <c r="E22" s="3"/>
      <c r="F22" s="62"/>
      <c r="H22" s="62"/>
      <c r="I22" s="3"/>
    </row>
    <row r="23" spans="2:9" ht="12.75">
      <c r="B23" s="3"/>
      <c r="C23" s="3"/>
      <c r="D23" s="3"/>
      <c r="E23" s="3"/>
      <c r="F23" s="62"/>
      <c r="H23" s="62"/>
      <c r="I23" s="3"/>
    </row>
    <row r="24" spans="6:8" ht="12.75">
      <c r="F24" s="62"/>
      <c r="H24" s="62"/>
    </row>
    <row r="25" spans="6:8" ht="12.75">
      <c r="F25" s="71"/>
      <c r="H25" s="71"/>
    </row>
    <row r="26" spans="6:8" ht="13.5" thickBot="1">
      <c r="F26" s="72"/>
      <c r="H26" s="72"/>
    </row>
  </sheetData>
  <mergeCells count="5">
    <mergeCell ref="B3:G4"/>
    <mergeCell ref="B12:D12"/>
    <mergeCell ref="F12:H12"/>
    <mergeCell ref="F21:F26"/>
    <mergeCell ref="H21:H26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zoomScale="80" zoomScaleNormal="80" workbookViewId="0" topLeftCell="A1">
      <selection activeCell="F22" sqref="F22"/>
    </sheetView>
  </sheetViews>
  <sheetFormatPr defaultColWidth="9.140625" defaultRowHeight="12.75"/>
  <cols>
    <col min="1" max="1" width="10.00390625" style="0" customWidth="1"/>
    <col min="2" max="2" width="12.28125" style="0" customWidth="1"/>
    <col min="3" max="3" width="14.7109375" style="0" customWidth="1"/>
    <col min="4" max="4" width="12.00390625" style="0" customWidth="1"/>
    <col min="5" max="5" width="14.28125" style="0" customWidth="1"/>
    <col min="6" max="6" width="13.7109375" style="0" customWidth="1"/>
    <col min="7" max="7" width="11.57421875" style="0" customWidth="1"/>
    <col min="8" max="8" width="10.421875" style="0" customWidth="1"/>
  </cols>
  <sheetData>
    <row r="2" ht="15.75">
      <c r="B2" s="19" t="s">
        <v>40</v>
      </c>
    </row>
    <row r="4" spans="4:8" ht="12.75">
      <c r="D4" s="2" t="s">
        <v>52</v>
      </c>
      <c r="G4" s="2" t="s">
        <v>52</v>
      </c>
      <c r="H4" s="2" t="s">
        <v>52</v>
      </c>
    </row>
    <row r="5" spans="1:9" ht="18">
      <c r="A5" s="17" t="s">
        <v>26</v>
      </c>
      <c r="B5" s="2"/>
      <c r="C5" s="2"/>
      <c r="D5" s="2"/>
      <c r="E5" s="2"/>
      <c r="F5" s="2"/>
      <c r="G5" s="2"/>
      <c r="H5" s="2"/>
      <c r="I5" s="2"/>
    </row>
    <row r="6" spans="1:9" ht="18">
      <c r="A6" s="21"/>
      <c r="B6" s="4" t="s">
        <v>32</v>
      </c>
      <c r="C6" s="32"/>
      <c r="D6" s="4"/>
      <c r="E6" s="32" t="s">
        <v>31</v>
      </c>
      <c r="F6" s="4"/>
      <c r="G6" s="2"/>
      <c r="H6" s="4"/>
      <c r="I6" s="2"/>
    </row>
    <row r="7" spans="1:10" ht="25.5">
      <c r="A7" s="22" t="s">
        <v>27</v>
      </c>
      <c r="B7" s="8" t="s">
        <v>24</v>
      </c>
      <c r="C7" s="8" t="s">
        <v>30</v>
      </c>
      <c r="D7" s="8" t="s">
        <v>34</v>
      </c>
      <c r="E7" s="8" t="s">
        <v>28</v>
      </c>
      <c r="F7" s="8" t="s">
        <v>29</v>
      </c>
      <c r="G7" s="1" t="s">
        <v>33</v>
      </c>
      <c r="H7" s="8" t="s">
        <v>62</v>
      </c>
      <c r="I7" s="2"/>
      <c r="J7" s="24"/>
    </row>
    <row r="8" spans="1:9" ht="12.75">
      <c r="A8" s="21" t="s">
        <v>3</v>
      </c>
      <c r="B8" s="34" t="s">
        <v>63</v>
      </c>
      <c r="C8" s="34" t="s">
        <v>63</v>
      </c>
      <c r="D8" s="34" t="s">
        <v>63</v>
      </c>
      <c r="E8" s="34" t="s">
        <v>63</v>
      </c>
      <c r="F8" s="34" t="s">
        <v>63</v>
      </c>
      <c r="G8" s="34" t="s">
        <v>63</v>
      </c>
      <c r="H8" s="34" t="s">
        <v>63</v>
      </c>
      <c r="I8" s="2"/>
    </row>
    <row r="9" spans="1:9" ht="12.75">
      <c r="A9" s="21" t="s">
        <v>4</v>
      </c>
      <c r="B9" s="34" t="s">
        <v>63</v>
      </c>
      <c r="C9" s="34" t="s">
        <v>63</v>
      </c>
      <c r="D9" s="34" t="s">
        <v>63</v>
      </c>
      <c r="E9" s="34" t="s">
        <v>63</v>
      </c>
      <c r="F9" s="34" t="s">
        <v>63</v>
      </c>
      <c r="G9" s="34" t="s">
        <v>63</v>
      </c>
      <c r="H9" s="34" t="s">
        <v>63</v>
      </c>
      <c r="I9" s="2"/>
    </row>
    <row r="10" spans="1:9" ht="12.75">
      <c r="A10" s="21" t="s">
        <v>5</v>
      </c>
      <c r="B10" s="34" t="s">
        <v>63</v>
      </c>
      <c r="C10" s="34" t="s">
        <v>63</v>
      </c>
      <c r="D10" s="34" t="s">
        <v>63</v>
      </c>
      <c r="E10" s="34" t="s">
        <v>63</v>
      </c>
      <c r="F10" s="34" t="s">
        <v>63</v>
      </c>
      <c r="G10" s="34" t="s">
        <v>63</v>
      </c>
      <c r="H10" s="34" t="s">
        <v>63</v>
      </c>
      <c r="I10" s="2"/>
    </row>
    <row r="11" spans="1:9" ht="12.75">
      <c r="A11" s="21" t="s">
        <v>6</v>
      </c>
      <c r="B11" s="34" t="s">
        <v>63</v>
      </c>
      <c r="C11" s="34" t="s">
        <v>63</v>
      </c>
      <c r="D11" s="34" t="s">
        <v>63</v>
      </c>
      <c r="E11" s="34" t="s">
        <v>63</v>
      </c>
      <c r="F11" s="34" t="s">
        <v>63</v>
      </c>
      <c r="G11" s="34" t="s">
        <v>63</v>
      </c>
      <c r="H11" s="34" t="s">
        <v>63</v>
      </c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33" t="str">
        <f>IF(B8='voitto (2)'!B6,"O I K E I N","oho")</f>
        <v>oho</v>
      </c>
      <c r="C14" s="33" t="str">
        <f>IF(C8='voitto (2)'!C6,"O I K E I N","oho")</f>
        <v>oho</v>
      </c>
      <c r="D14" s="33" t="str">
        <f>IF(D8='voitto (2)'!D6,"O I K E I N","oho")</f>
        <v>oho</v>
      </c>
      <c r="E14" s="33" t="str">
        <f>IF(E8='voitto (2)'!E6,"O I K E I N","oho")</f>
        <v>oho</v>
      </c>
      <c r="F14" s="33" t="str">
        <f>IF(F8='voitto (2)'!F6,"O I K E I N","oho")</f>
        <v>oho</v>
      </c>
      <c r="G14" s="33" t="str">
        <f>IF(G8='voitto (2)'!G6,"O I K E I N","oho")</f>
        <v>oho</v>
      </c>
      <c r="H14" s="33" t="str">
        <f>IF(H8='voitto (2)'!H6,"O I K E I N","oho")</f>
        <v>oho</v>
      </c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workbookViewId="0" topLeftCell="A1">
      <selection activeCell="F9" sqref="F9"/>
    </sheetView>
  </sheetViews>
  <sheetFormatPr defaultColWidth="9.140625" defaultRowHeight="12.75"/>
  <cols>
    <col min="1" max="1" width="14.8515625" style="0" bestFit="1" customWidth="1"/>
    <col min="2" max="2" width="13.00390625" style="0" customWidth="1"/>
    <col min="3" max="3" width="12.140625" style="0" customWidth="1"/>
    <col min="4" max="4" width="11.28125" style="0" customWidth="1"/>
    <col min="5" max="5" width="14.7109375" style="0" bestFit="1" customWidth="1"/>
    <col min="6" max="6" width="12.421875" style="0" customWidth="1"/>
    <col min="7" max="7" width="10.421875" style="0" customWidth="1"/>
    <col min="8" max="8" width="12.140625" style="0" customWidth="1"/>
    <col min="9" max="9" width="6.28125" style="0" bestFit="1" customWidth="1"/>
    <col min="10" max="10" width="9.8515625" style="0" customWidth="1"/>
  </cols>
  <sheetData>
    <row r="1" ht="15.75">
      <c r="A1" s="19" t="s">
        <v>14</v>
      </c>
    </row>
    <row r="2" ht="15.75">
      <c r="A2" s="19" t="s">
        <v>15</v>
      </c>
    </row>
    <row r="4" spans="1:2" ht="18">
      <c r="A4" s="11" t="s">
        <v>7</v>
      </c>
      <c r="B4" s="17" t="s">
        <v>8</v>
      </c>
    </row>
    <row r="5" spans="1:8" ht="18">
      <c r="A5" s="16"/>
      <c r="B5" s="16"/>
      <c r="C5" s="3"/>
      <c r="D5" s="3"/>
      <c r="E5" s="3"/>
      <c r="F5" s="3"/>
      <c r="G5" s="3"/>
      <c r="H5" s="3"/>
    </row>
    <row r="6" spans="1:8" ht="18">
      <c r="A6" s="3"/>
      <c r="B6" s="5" t="s">
        <v>10</v>
      </c>
      <c r="C6" s="3"/>
      <c r="D6" s="3"/>
      <c r="E6" s="3"/>
      <c r="F6" s="3"/>
      <c r="G6" s="3"/>
      <c r="H6" s="3"/>
    </row>
    <row r="7" spans="1:7" ht="12.75">
      <c r="A7" s="3"/>
      <c r="B7" s="3" t="s">
        <v>11</v>
      </c>
      <c r="C7" s="3"/>
      <c r="D7" s="3"/>
      <c r="E7" s="3"/>
      <c r="F7" s="3" t="s">
        <v>12</v>
      </c>
      <c r="G7" s="3"/>
    </row>
    <row r="8" spans="1:8" ht="39" thickBot="1">
      <c r="A8" s="8" t="s">
        <v>9</v>
      </c>
      <c r="B8" s="4" t="s">
        <v>0</v>
      </c>
      <c r="C8" s="4" t="s">
        <v>1</v>
      </c>
      <c r="D8" s="8" t="s">
        <v>13</v>
      </c>
      <c r="F8" s="8" t="s">
        <v>24</v>
      </c>
      <c r="H8" s="8" t="s">
        <v>25</v>
      </c>
    </row>
    <row r="9" spans="1:8" ht="13.5" thickBot="1">
      <c r="A9" s="9" t="s">
        <v>3</v>
      </c>
      <c r="B9" s="3">
        <f>tuloja!C15</f>
        <v>200</v>
      </c>
      <c r="C9" s="3">
        <f>tuloja!D15</f>
        <v>150</v>
      </c>
      <c r="D9" s="3">
        <f>tuloja!E15</f>
        <v>1.1</v>
      </c>
      <c r="F9" s="15">
        <f>B9*D9</f>
        <v>220.00000000000003</v>
      </c>
      <c r="H9" s="15">
        <f>C9*D9</f>
        <v>165</v>
      </c>
    </row>
    <row r="10" spans="1:8" ht="13.5" thickBot="1">
      <c r="A10" s="9" t="s">
        <v>4</v>
      </c>
      <c r="B10" s="3">
        <f>tuloja!C16</f>
        <v>150</v>
      </c>
      <c r="C10" s="3">
        <f>tuloja!D16</f>
        <v>100</v>
      </c>
      <c r="D10" s="3">
        <f>tuloja!E16</f>
        <v>1.2</v>
      </c>
      <c r="F10" s="15">
        <f>B10*D10</f>
        <v>180</v>
      </c>
      <c r="H10" s="15">
        <f>C10*D10</f>
        <v>120</v>
      </c>
    </row>
    <row r="11" spans="1:8" ht="13.5" thickBot="1">
      <c r="A11" s="9" t="s">
        <v>5</v>
      </c>
      <c r="B11" s="3">
        <f>tuloja!C17</f>
        <v>300</v>
      </c>
      <c r="C11" s="3">
        <f>tuloja!D17</f>
        <v>110</v>
      </c>
      <c r="D11" s="3">
        <f>tuloja!E17</f>
        <v>1.3</v>
      </c>
      <c r="F11" s="15">
        <f>B11*D11</f>
        <v>390</v>
      </c>
      <c r="H11" s="15">
        <f>C11*D11</f>
        <v>143</v>
      </c>
    </row>
    <row r="12" spans="1:8" ht="12.75">
      <c r="A12" s="9" t="s">
        <v>6</v>
      </c>
      <c r="B12" s="3">
        <f>tuloja!C18</f>
        <v>400</v>
      </c>
      <c r="C12" s="3">
        <f>tuloja!D18</f>
        <v>210</v>
      </c>
      <c r="D12" s="3">
        <f>tuloja!E18</f>
        <v>1.4</v>
      </c>
      <c r="F12" s="15">
        <f>B12*D12</f>
        <v>560</v>
      </c>
      <c r="H12" s="15">
        <f>C12*D12</f>
        <v>294</v>
      </c>
    </row>
    <row r="13" spans="1:8" s="6" customFormat="1" ht="21.75" customHeight="1">
      <c r="A13" s="10"/>
      <c r="B13" s="7"/>
      <c r="C13" s="7"/>
      <c r="D13" s="7"/>
      <c r="E13" s="7"/>
      <c r="F13" s="7"/>
      <c r="G13" s="7"/>
      <c r="H13" s="7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8:10" ht="12.75">
      <c r="H15" s="3"/>
      <c r="I15" s="3"/>
      <c r="J15" s="3"/>
    </row>
    <row r="16" spans="8:10" ht="12.75">
      <c r="H16" s="3"/>
      <c r="I16" s="3"/>
      <c r="J16" s="3"/>
    </row>
    <row r="17" spans="8:10" ht="12.75">
      <c r="H17" s="4"/>
      <c r="I17" s="4"/>
      <c r="J17" s="3"/>
    </row>
    <row r="18" spans="8:10" ht="12.75">
      <c r="H18" s="3"/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6" sqref="E6"/>
    </sheetView>
  </sheetViews>
  <sheetFormatPr defaultColWidth="9.140625" defaultRowHeight="12.75"/>
  <cols>
    <col min="2" max="2" width="10.28125" style="0" bestFit="1" customWidth="1"/>
    <col min="3" max="3" width="12.28125" style="0" bestFit="1" customWidth="1"/>
    <col min="4" max="4" width="6.7109375" style="0" bestFit="1" customWidth="1"/>
    <col min="5" max="5" width="11.140625" style="0" customWidth="1"/>
    <col min="6" max="6" width="14.7109375" style="0" bestFit="1" customWidth="1"/>
    <col min="7" max="7" width="12.28125" style="0" bestFit="1" customWidth="1"/>
    <col min="8" max="8" width="14.7109375" style="0" bestFit="1" customWidth="1"/>
  </cols>
  <sheetData>
    <row r="1" ht="15.75">
      <c r="B1" s="20" t="s">
        <v>20</v>
      </c>
    </row>
    <row r="2" ht="15.75">
      <c r="B2" s="20"/>
    </row>
    <row r="3" spans="1:2" ht="18">
      <c r="A3" s="5" t="s">
        <v>23</v>
      </c>
      <c r="B3" s="3"/>
    </row>
    <row r="4" spans="4:8" ht="25.5">
      <c r="D4" s="14" t="s">
        <v>21</v>
      </c>
      <c r="E4" s="3">
        <f>menoja!G13</f>
        <v>1.2</v>
      </c>
      <c r="F4" s="14" t="s">
        <v>22</v>
      </c>
      <c r="G4" s="3">
        <f>menoja!I13</f>
        <v>0.8</v>
      </c>
      <c r="H4" s="3"/>
    </row>
    <row r="5" spans="1:8" ht="39" thickBot="1">
      <c r="A5" s="9" t="s">
        <v>19</v>
      </c>
      <c r="B5" s="4" t="s">
        <v>2</v>
      </c>
      <c r="C5" s="4" t="s">
        <v>16</v>
      </c>
      <c r="D5" s="9"/>
      <c r="E5" s="12" t="s">
        <v>17</v>
      </c>
      <c r="F5" s="9"/>
      <c r="G5" s="8" t="s">
        <v>18</v>
      </c>
      <c r="H5" s="3"/>
    </row>
    <row r="6" spans="1:8" ht="16.5" thickBot="1">
      <c r="A6" s="9" t="s">
        <v>3</v>
      </c>
      <c r="B6" s="3">
        <f>menoja!C15</f>
        <v>250</v>
      </c>
      <c r="C6" s="3">
        <f>menoja!D15</f>
        <v>10</v>
      </c>
      <c r="D6" s="3"/>
      <c r="E6" s="15">
        <f>B6*$E$4</f>
        <v>300</v>
      </c>
      <c r="F6" s="13"/>
      <c r="G6" s="15">
        <f>C6*$G$4</f>
        <v>8</v>
      </c>
      <c r="H6" s="13"/>
    </row>
    <row r="7" spans="1:8" ht="16.5" thickBot="1">
      <c r="A7" s="9" t="s">
        <v>4</v>
      </c>
      <c r="B7" s="3">
        <f>menoja!C16</f>
        <v>200</v>
      </c>
      <c r="C7" s="3">
        <f>menoja!D16</f>
        <v>15</v>
      </c>
      <c r="D7" s="3"/>
      <c r="E7" s="15">
        <f>B7*$E$4</f>
        <v>240</v>
      </c>
      <c r="F7" s="13"/>
      <c r="G7" s="15">
        <f>C7*$G$4</f>
        <v>12</v>
      </c>
      <c r="H7" s="13"/>
    </row>
    <row r="8" spans="1:8" ht="13.5" thickBot="1">
      <c r="A8" s="9" t="s">
        <v>5</v>
      </c>
      <c r="B8" s="3">
        <f>menoja!C17</f>
        <v>300</v>
      </c>
      <c r="C8" s="3">
        <f>menoja!D17</f>
        <v>50</v>
      </c>
      <c r="D8" s="3"/>
      <c r="E8" s="15">
        <f>B8*$E$4</f>
        <v>360</v>
      </c>
      <c r="F8" s="3"/>
      <c r="G8" s="15">
        <f>C8*$G$4</f>
        <v>40</v>
      </c>
      <c r="H8" s="3"/>
    </row>
    <row r="9" spans="1:8" ht="12.75">
      <c r="A9" s="9" t="s">
        <v>6</v>
      </c>
      <c r="B9" s="3">
        <f>menoja!C18</f>
        <v>250</v>
      </c>
      <c r="C9" s="3">
        <f>menoja!D18</f>
        <v>25</v>
      </c>
      <c r="D9" s="3"/>
      <c r="E9" s="15">
        <f>B9*$E$4</f>
        <v>300</v>
      </c>
      <c r="F9" s="3"/>
      <c r="G9" s="15">
        <f>C9*$G$4</f>
        <v>20</v>
      </c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9"/>
  <sheetViews>
    <sheetView workbookViewId="0" topLeftCell="A1">
      <selection activeCell="C6" sqref="C6"/>
    </sheetView>
  </sheetViews>
  <sheetFormatPr defaultColWidth="9.140625" defaultRowHeight="12.75"/>
  <cols>
    <col min="1" max="1" width="10.00390625" style="0" customWidth="1"/>
    <col min="2" max="2" width="10.8515625" style="0" customWidth="1"/>
    <col min="3" max="3" width="12.7109375" style="0" customWidth="1"/>
    <col min="4" max="4" width="10.00390625" style="0" bestFit="1" customWidth="1"/>
    <col min="5" max="5" width="11.8515625" style="0" customWidth="1"/>
    <col min="6" max="6" width="12.7109375" style="0" customWidth="1"/>
  </cols>
  <sheetData>
    <row r="3" ht="12.75">
      <c r="A3" t="s">
        <v>26</v>
      </c>
    </row>
    <row r="4" spans="1:8" ht="18">
      <c r="A4" s="3"/>
      <c r="B4" s="3" t="s">
        <v>32</v>
      </c>
      <c r="C4" s="5"/>
      <c r="D4" s="3"/>
      <c r="E4" s="5" t="s">
        <v>31</v>
      </c>
      <c r="F4" s="3"/>
      <c r="H4" s="3"/>
    </row>
    <row r="5" spans="1:10" ht="38.25">
      <c r="A5" s="8" t="s">
        <v>27</v>
      </c>
      <c r="B5" s="22" t="s">
        <v>24</v>
      </c>
      <c r="C5" s="22" t="s">
        <v>30</v>
      </c>
      <c r="D5" s="22" t="s">
        <v>34</v>
      </c>
      <c r="E5" s="22" t="s">
        <v>28</v>
      </c>
      <c r="F5" s="22" t="s">
        <v>29</v>
      </c>
      <c r="G5" s="25" t="s">
        <v>33</v>
      </c>
      <c r="H5" s="22" t="s">
        <v>35</v>
      </c>
      <c r="I5" s="23"/>
      <c r="J5" s="24"/>
    </row>
    <row r="6" spans="1:8" ht="12.75">
      <c r="A6" s="9" t="s">
        <v>3</v>
      </c>
      <c r="B6" s="3">
        <f>tuloja!F15</f>
        <v>0</v>
      </c>
      <c r="C6" s="3">
        <f>tuloja!G15</f>
        <v>0</v>
      </c>
      <c r="D6" s="3">
        <f>B6+C6</f>
        <v>0</v>
      </c>
      <c r="E6" s="3">
        <f>menoja!F15</f>
        <v>0</v>
      </c>
      <c r="F6" s="3">
        <f>menoja!G15</f>
        <v>0</v>
      </c>
      <c r="G6" s="3">
        <f>E6+F6</f>
        <v>0</v>
      </c>
      <c r="H6" s="3">
        <f>D6-G6</f>
        <v>0</v>
      </c>
    </row>
    <row r="7" spans="1:8" ht="12.75">
      <c r="A7" s="9" t="s">
        <v>4</v>
      </c>
      <c r="B7" s="3">
        <f>tuloja!F16</f>
        <v>0</v>
      </c>
      <c r="C7" s="3">
        <f>tuloja!G16</f>
        <v>0</v>
      </c>
      <c r="D7" s="3">
        <f>B7+C7</f>
        <v>0</v>
      </c>
      <c r="E7" s="3">
        <f>menoja!F16</f>
        <v>0</v>
      </c>
      <c r="F7" s="3">
        <f>menoja!G16</f>
        <v>0</v>
      </c>
      <c r="G7" s="3">
        <f>E7+F7</f>
        <v>0</v>
      </c>
      <c r="H7" s="3">
        <f>D7-G7</f>
        <v>0</v>
      </c>
    </row>
    <row r="8" spans="1:8" ht="12.75">
      <c r="A8" s="9" t="s">
        <v>5</v>
      </c>
      <c r="B8" s="3">
        <f>tuloja!F17</f>
        <v>0</v>
      </c>
      <c r="C8" s="3">
        <f>tuloja!G17</f>
        <v>0</v>
      </c>
      <c r="D8" s="3">
        <f>B8+C8</f>
        <v>0</v>
      </c>
      <c r="E8" s="3">
        <f>menoja!F17</f>
        <v>0</v>
      </c>
      <c r="F8" s="3">
        <f>menoja!G17</f>
        <v>0</v>
      </c>
      <c r="G8" s="3">
        <f>E8+F8</f>
        <v>0</v>
      </c>
      <c r="H8" s="3">
        <f>D8-G8</f>
        <v>0</v>
      </c>
    </row>
    <row r="9" spans="1:8" ht="12.75">
      <c r="A9" s="9" t="s">
        <v>6</v>
      </c>
      <c r="B9" s="3">
        <f>tuloja!F18</f>
        <v>0</v>
      </c>
      <c r="C9" s="3">
        <f>tuloja!G18</f>
        <v>0</v>
      </c>
      <c r="D9" s="3">
        <f>B9+C9</f>
        <v>0</v>
      </c>
      <c r="E9" s="3">
        <f>menoja!F18</f>
        <v>0</v>
      </c>
      <c r="F9" s="3">
        <f>menoja!G18</f>
        <v>0</v>
      </c>
      <c r="G9" s="3">
        <f>E9+F9</f>
        <v>0</v>
      </c>
      <c r="H9" s="3">
        <f>D9-G9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oppilas</dc:creator>
  <cp:keywords/>
  <dc:description/>
  <cp:lastModifiedBy>antti.ylanen</cp:lastModifiedBy>
  <dcterms:created xsi:type="dcterms:W3CDTF">2000-01-25T13:20:51Z</dcterms:created>
  <dcterms:modified xsi:type="dcterms:W3CDTF">2006-05-12T05:28:03Z</dcterms:modified>
  <cp:category/>
  <cp:version/>
  <cp:contentType/>
  <cp:contentStatus/>
</cp:coreProperties>
</file>